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HIN\302 ECOLE DE VALABRIX\"/>
    </mc:Choice>
  </mc:AlternateContent>
  <xr:revisionPtr revIDLastSave="0" documentId="13_ncr:1_{BC37347D-2EEF-4A10-BCB3-600209E21207}" xr6:coauthVersionLast="28" xr6:coauthVersionMax="28" xr10:uidLastSave="{00000000-0000-0000-0000-000000000000}"/>
  <bookViews>
    <workbookView xWindow="0" yWindow="0" windowWidth="12930" windowHeight="13635" xr2:uid="{9A3B7B1C-1F91-4DE0-B43B-C625A4A9F0ED}"/>
  </bookViews>
  <sheets>
    <sheet name="LOT N°01 GROS OEUVRE" sheetId="2" r:id="rId1"/>
    <sheet name="LOT N°02 CHARPENTE BOIS - COUV" sheetId="3" r:id="rId2"/>
    <sheet name="LOT N°03 ETANCHEITE" sheetId="4" r:id="rId3"/>
    <sheet name="LOT N°04 MENUISERIE ALUMINIUM" sheetId="5" r:id="rId4"/>
    <sheet name="LOT N°05 SERRURERIE" sheetId="6" r:id="rId5"/>
    <sheet name="LOT N°06 MENUISERIES BOIS" sheetId="7" r:id="rId6"/>
    <sheet name="LOT N°07 CLOISONS- DOUBLAGES" sheetId="8" r:id="rId7"/>
    <sheet name="LOT N°08 REVETEMENTS DE SOLS D" sheetId="9" r:id="rId8"/>
    <sheet name="LOT N°09 REVETEMENTS DE SOLS S" sheetId="10" r:id="rId9"/>
    <sheet name="LOT N°10 PEINTURE" sheetId="11" r:id="rId10"/>
    <sheet name="LOT N°11 ENDUITS DE FACADE - P" sheetId="12" r:id="rId11"/>
    <sheet name="LOT N°14 ASCENSEURS - MONTES C" sheetId="13" r:id="rId12"/>
    <sheet name="LOT N°15 VOIRIE - RESEAUX - DI" sheetId="14" r:id="rId13"/>
  </sheets>
  <definedNames>
    <definedName name="_xlnm.Print_Titles" localSheetId="0">'LOT N°01 GROS OEUVRE'!$1:$2</definedName>
    <definedName name="_xlnm.Print_Titles" localSheetId="1">'LOT N°02 CHARPENTE BOIS - COUV'!$1:$2</definedName>
    <definedName name="_xlnm.Print_Titles" localSheetId="2">'LOT N°03 ETANCHEITE'!$1:$2</definedName>
    <definedName name="_xlnm.Print_Titles" localSheetId="3">'LOT N°04 MENUISERIE ALUMINIUM'!$1:$2</definedName>
    <definedName name="_xlnm.Print_Titles" localSheetId="4">'LOT N°05 SERRURERIE'!$1:$2</definedName>
    <definedName name="_xlnm.Print_Titles" localSheetId="5">'LOT N°06 MENUISERIES BOIS'!$1:$2</definedName>
    <definedName name="_xlnm.Print_Titles" localSheetId="6">'LOT N°07 CLOISONS- DOUBLAGES'!$1:$2</definedName>
    <definedName name="_xlnm.Print_Titles" localSheetId="7">'LOT N°08 REVETEMENTS DE SOLS D'!$1:$2</definedName>
    <definedName name="_xlnm.Print_Titles" localSheetId="8">'LOT N°09 REVETEMENTS DE SOLS S'!$1:$2</definedName>
    <definedName name="_xlnm.Print_Titles" localSheetId="9">'LOT N°10 PEINTURE'!$1:$2</definedName>
    <definedName name="_xlnm.Print_Titles" localSheetId="10">'LOT N°11 ENDUITS DE FACADE - P'!$1:$2</definedName>
    <definedName name="_xlnm.Print_Titles" localSheetId="11">'LOT N°14 ASCENSEURS - MONTES C'!$1:$2</definedName>
    <definedName name="_xlnm.Print_Titles" localSheetId="12">'LOT N°15 VOIRIE - RESEAUX - DI'!$1:$2</definedName>
    <definedName name="_xlnm.Print_Area" localSheetId="0">'LOT N°01 GROS OEUVRE'!$A$1:$F$130</definedName>
    <definedName name="_xlnm.Print_Area" localSheetId="1">'LOT N°02 CHARPENTE BOIS - COUV'!$A$1:$F$33</definedName>
    <definedName name="_xlnm.Print_Area" localSheetId="2">'LOT N°03 ETANCHEITE'!$A$1:$F$25</definedName>
    <definedName name="_xlnm.Print_Area" localSheetId="3">'LOT N°04 MENUISERIE ALUMINIUM'!$A$1:$F$38</definedName>
    <definedName name="_xlnm.Print_Area" localSheetId="4">'LOT N°05 SERRURERIE'!$A$1:$F$21</definedName>
    <definedName name="_xlnm.Print_Area" localSheetId="5">'LOT N°06 MENUISERIES BOIS'!$A$1:$F$50</definedName>
    <definedName name="_xlnm.Print_Area" localSheetId="6">'LOT N°07 CLOISONS- DOUBLAGES'!$A$1:$F$50</definedName>
    <definedName name="_xlnm.Print_Area" localSheetId="7">'LOT N°08 REVETEMENTS DE SOLS D'!$A$1:$F$32</definedName>
    <definedName name="_xlnm.Print_Area" localSheetId="8">'LOT N°09 REVETEMENTS DE SOLS S'!$A$1:$F$24</definedName>
    <definedName name="_xlnm.Print_Area" localSheetId="9">'LOT N°10 PEINTURE'!$A$1:$F$30</definedName>
    <definedName name="_xlnm.Print_Area" localSheetId="10">'LOT N°11 ENDUITS DE FACADE - P'!$A$1:$F$25</definedName>
    <definedName name="_xlnm.Print_Area" localSheetId="11">'LOT N°14 ASCENSEURS - MONTES C'!$A$1:$F$12</definedName>
    <definedName name="_xlnm.Print_Area" localSheetId="12">'LOT N°15 VOIRIE - RESEAUX - DI'!$A$1:$F$58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6" i="14" l="1"/>
  <c r="F57" i="14" s="1"/>
  <c r="F55" i="14"/>
  <c r="B56" i="14"/>
  <c r="F52" i="14"/>
  <c r="F51" i="14"/>
  <c r="F48" i="14"/>
  <c r="F46" i="14"/>
  <c r="F45" i="14"/>
  <c r="F44" i="14"/>
  <c r="F43" i="14"/>
  <c r="F41" i="14"/>
  <c r="F40" i="14"/>
  <c r="F38" i="14"/>
  <c r="F37" i="14"/>
  <c r="F35" i="14"/>
  <c r="F32" i="14"/>
  <c r="F31" i="14"/>
  <c r="F30" i="14"/>
  <c r="F29" i="14"/>
  <c r="F27" i="14"/>
  <c r="F26" i="14"/>
  <c r="F24" i="14"/>
  <c r="F23" i="14"/>
  <c r="F22" i="14"/>
  <c r="F21" i="14"/>
  <c r="F20" i="14"/>
  <c r="F19" i="14"/>
  <c r="F18" i="14"/>
  <c r="F16" i="14"/>
  <c r="F15" i="14"/>
  <c r="F13" i="14"/>
  <c r="F11" i="14"/>
  <c r="F10" i="14"/>
  <c r="F9" i="14"/>
  <c r="F8" i="14"/>
  <c r="F7" i="14"/>
  <c r="F6" i="14"/>
  <c r="F10" i="13"/>
  <c r="F11" i="13" s="1"/>
  <c r="F9" i="13"/>
  <c r="B10" i="13"/>
  <c r="F6" i="13"/>
  <c r="F5" i="13"/>
  <c r="F23" i="12"/>
  <c r="F24" i="12" s="1"/>
  <c r="F22" i="12"/>
  <c r="B23" i="12"/>
  <c r="F19" i="12"/>
  <c r="F18" i="12"/>
  <c r="F16" i="12"/>
  <c r="F14" i="12"/>
  <c r="F13" i="12"/>
  <c r="F11" i="12"/>
  <c r="F10" i="12"/>
  <c r="F9" i="12"/>
  <c r="F7" i="12"/>
  <c r="F6" i="12"/>
  <c r="F28" i="11"/>
  <c r="F29" i="11" s="1"/>
  <c r="F27" i="11"/>
  <c r="B28" i="11"/>
  <c r="F24" i="11"/>
  <c r="F22" i="11"/>
  <c r="F21" i="11"/>
  <c r="F19" i="11"/>
  <c r="F18" i="11"/>
  <c r="F16" i="11"/>
  <c r="F15" i="11"/>
  <c r="F14" i="11"/>
  <c r="F12" i="11"/>
  <c r="F11" i="11"/>
  <c r="F9" i="11"/>
  <c r="F8" i="11"/>
  <c r="F6" i="11"/>
  <c r="F22" i="10"/>
  <c r="F23" i="10" s="1"/>
  <c r="F21" i="10"/>
  <c r="B22" i="10"/>
  <c r="F18" i="10"/>
  <c r="F17" i="10"/>
  <c r="F16" i="10"/>
  <c r="F14" i="10"/>
  <c r="F13" i="10"/>
  <c r="F11" i="10"/>
  <c r="F9" i="10"/>
  <c r="F8" i="10"/>
  <c r="F6" i="10"/>
  <c r="F30" i="9"/>
  <c r="F31" i="9" s="1"/>
  <c r="F29" i="9"/>
  <c r="B30" i="9"/>
  <c r="F26" i="9"/>
  <c r="F25" i="9"/>
  <c r="F23" i="9"/>
  <c r="F21" i="9"/>
  <c r="F20" i="9"/>
  <c r="F19" i="9"/>
  <c r="F18" i="9"/>
  <c r="F16" i="9"/>
  <c r="F15" i="9"/>
  <c r="F13" i="9"/>
  <c r="F12" i="9"/>
  <c r="F11" i="9"/>
  <c r="F10" i="9"/>
  <c r="F8" i="9"/>
  <c r="F7" i="9"/>
  <c r="F6" i="9"/>
  <c r="F48" i="8"/>
  <c r="F49" i="8" s="1"/>
  <c r="F47" i="8"/>
  <c r="B48" i="8"/>
  <c r="F44" i="8"/>
  <c r="F42" i="8"/>
  <c r="F40" i="8"/>
  <c r="F39" i="8"/>
  <c r="F37" i="8"/>
  <c r="F36" i="8"/>
  <c r="F34" i="8"/>
  <c r="F33" i="8"/>
  <c r="F30" i="8"/>
  <c r="F29" i="8"/>
  <c r="F28" i="8"/>
  <c r="F25" i="8"/>
  <c r="F23" i="8"/>
  <c r="F21" i="8"/>
  <c r="F20" i="8"/>
  <c r="F18" i="8"/>
  <c r="F17" i="8"/>
  <c r="F15" i="8"/>
  <c r="F14" i="8"/>
  <c r="F13" i="8"/>
  <c r="F12" i="8"/>
  <c r="F11" i="8"/>
  <c r="F8" i="8"/>
  <c r="F7" i="8"/>
  <c r="F48" i="7"/>
  <c r="F49" i="7" s="1"/>
  <c r="F47" i="7"/>
  <c r="B48" i="7"/>
  <c r="F44" i="7"/>
  <c r="F43" i="7"/>
  <c r="F41" i="7"/>
  <c r="F40" i="7"/>
  <c r="F39" i="7"/>
  <c r="F38" i="7"/>
  <c r="F37" i="7"/>
  <c r="F35" i="7"/>
  <c r="F33" i="7"/>
  <c r="F31" i="7"/>
  <c r="F30" i="7"/>
  <c r="F29" i="7"/>
  <c r="F28" i="7"/>
  <c r="F26" i="7"/>
  <c r="F24" i="7"/>
  <c r="F23" i="7"/>
  <c r="F22" i="7"/>
  <c r="F20" i="7"/>
  <c r="F19" i="7"/>
  <c r="F18" i="7"/>
  <c r="F17" i="7"/>
  <c r="F15" i="7"/>
  <c r="F14" i="7"/>
  <c r="F13" i="7"/>
  <c r="F12" i="7"/>
  <c r="F11" i="7"/>
  <c r="F10" i="7"/>
  <c r="F9" i="7"/>
  <c r="F8" i="7"/>
  <c r="F7" i="7"/>
  <c r="F6" i="7"/>
  <c r="F19" i="6"/>
  <c r="F20" i="6" s="1"/>
  <c r="F18" i="6"/>
  <c r="B19" i="6"/>
  <c r="F15" i="6"/>
  <c r="F13" i="6"/>
  <c r="F11" i="6"/>
  <c r="F10" i="6"/>
  <c r="F9" i="6"/>
  <c r="F8" i="6"/>
  <c r="F6" i="6"/>
  <c r="F36" i="5"/>
  <c r="F37" i="5" s="1"/>
  <c r="F35" i="5"/>
  <c r="B36" i="5"/>
  <c r="F32" i="5"/>
  <c r="F30" i="5"/>
  <c r="F29" i="5"/>
  <c r="F28" i="5"/>
  <c r="F27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23" i="4"/>
  <c r="F24" i="4" s="1"/>
  <c r="F22" i="4"/>
  <c r="B23" i="4"/>
  <c r="F19" i="4"/>
  <c r="F18" i="4"/>
  <c r="F17" i="4"/>
  <c r="F16" i="4"/>
  <c r="F14" i="4"/>
  <c r="F13" i="4"/>
  <c r="F11" i="4"/>
  <c r="F9" i="4"/>
  <c r="F7" i="4"/>
  <c r="F6" i="4"/>
  <c r="F32" i="3"/>
  <c r="F31" i="3"/>
  <c r="F30" i="3"/>
  <c r="B31" i="3"/>
  <c r="F27" i="3"/>
  <c r="F26" i="3"/>
  <c r="F25" i="3"/>
  <c r="F23" i="3"/>
  <c r="F21" i="3"/>
  <c r="F19" i="3"/>
  <c r="F18" i="3"/>
  <c r="F16" i="3"/>
  <c r="F15" i="3"/>
  <c r="F14" i="3"/>
  <c r="F13" i="3"/>
  <c r="F12" i="3"/>
  <c r="F11" i="3"/>
  <c r="F9" i="3"/>
  <c r="F7" i="3"/>
  <c r="F6" i="3"/>
  <c r="F129" i="2"/>
  <c r="F128" i="2"/>
  <c r="F127" i="2"/>
  <c r="B128" i="2"/>
  <c r="F124" i="2"/>
  <c r="F123" i="2"/>
  <c r="F122" i="2"/>
  <c r="F121" i="2"/>
  <c r="F120" i="2"/>
  <c r="F119" i="2"/>
  <c r="F118" i="2"/>
  <c r="F117" i="2"/>
  <c r="F116" i="2"/>
  <c r="F115" i="2"/>
  <c r="F113" i="2"/>
  <c r="F112" i="2"/>
  <c r="F111" i="2"/>
  <c r="F110" i="2"/>
  <c r="F109" i="2"/>
  <c r="F108" i="2"/>
  <c r="F107" i="2"/>
  <c r="F106" i="2"/>
  <c r="F105" i="2"/>
  <c r="F103" i="2"/>
  <c r="F102" i="2"/>
  <c r="F101" i="2"/>
  <c r="F100" i="2"/>
  <c r="F98" i="2"/>
  <c r="F97" i="2"/>
  <c r="F96" i="2"/>
  <c r="F95" i="2"/>
  <c r="F92" i="2"/>
  <c r="F91" i="2"/>
  <c r="F90" i="2"/>
  <c r="F89" i="2"/>
  <c r="F86" i="2"/>
  <c r="F85" i="2"/>
  <c r="F83" i="2"/>
  <c r="F81" i="2"/>
  <c r="F80" i="2"/>
  <c r="F79" i="2"/>
  <c r="F77" i="2"/>
  <c r="F76" i="2"/>
  <c r="F74" i="2"/>
  <c r="F73" i="2"/>
  <c r="F72" i="2"/>
  <c r="F71" i="2"/>
  <c r="F70" i="2"/>
  <c r="F69" i="2"/>
  <c r="F68" i="2"/>
  <c r="F67" i="2"/>
  <c r="F66" i="2"/>
  <c r="F64" i="2"/>
  <c r="F63" i="2"/>
  <c r="F62" i="2"/>
  <c r="F61" i="2"/>
  <c r="F60" i="2"/>
  <c r="F59" i="2"/>
  <c r="F58" i="2"/>
  <c r="F56" i="2"/>
  <c r="F55" i="2"/>
  <c r="F54" i="2"/>
  <c r="F53" i="2"/>
  <c r="F50" i="2"/>
  <c r="F49" i="2"/>
  <c r="F48" i="2"/>
  <c r="F47" i="2"/>
  <c r="F46" i="2"/>
  <c r="F45" i="2"/>
  <c r="F44" i="2"/>
  <c r="F43" i="2"/>
  <c r="F42" i="2"/>
  <c r="F41" i="2"/>
  <c r="F40" i="2"/>
  <c r="F38" i="2"/>
  <c r="F37" i="2"/>
  <c r="F36" i="2"/>
  <c r="F34" i="2"/>
  <c r="F33" i="2"/>
  <c r="F32" i="2"/>
  <c r="F31" i="2"/>
  <c r="F30" i="2"/>
  <c r="F29" i="2"/>
  <c r="F28" i="2"/>
  <c r="F26" i="2"/>
  <c r="F25" i="2"/>
  <c r="F24" i="2"/>
  <c r="F23" i="2"/>
  <c r="F22" i="2"/>
  <c r="F21" i="2"/>
  <c r="F20" i="2"/>
  <c r="F19" i="2"/>
  <c r="F16" i="2"/>
  <c r="F15" i="2"/>
  <c r="F14" i="2"/>
  <c r="F13" i="2"/>
  <c r="F12" i="2"/>
  <c r="F10" i="2"/>
  <c r="F9" i="2"/>
  <c r="F8" i="2"/>
  <c r="F6" i="2"/>
  <c r="F5" i="2"/>
</calcChain>
</file>

<file path=xl/sharedStrings.xml><?xml version="1.0" encoding="utf-8"?>
<sst xmlns="http://schemas.openxmlformats.org/spreadsheetml/2006/main" count="1658" uniqueCount="832">
  <si>
    <t>TVA</t>
  </si>
  <si>
    <t>Désignation des ouvrages</t>
  </si>
  <si>
    <t>U</t>
  </si>
  <si>
    <t>Quantité</t>
  </si>
  <si>
    <t>Prix en €</t>
  </si>
  <si>
    <t>Total en €</t>
  </si>
  <si>
    <t>CH3</t>
  </si>
  <si>
    <t>01.1</t>
  </si>
  <si>
    <t>DEMOLITIONS GENERALES</t>
  </si>
  <si>
    <t xml:space="preserve">Ens  </t>
  </si>
  <si>
    <t>ART</t>
  </si>
  <si>
    <t>JUL-B213</t>
  </si>
  <si>
    <t>Démolition bâtiment existant et autre à voir sur site</t>
  </si>
  <si>
    <t xml:space="preserve">ML   </t>
  </si>
  <si>
    <t>001-A761</t>
  </si>
  <si>
    <t>Chaînage de murs existants.</t>
  </si>
  <si>
    <t>01.2</t>
  </si>
  <si>
    <t>TRAVAUX DE PREPARATIONS.</t>
  </si>
  <si>
    <t>GOTPT15</t>
  </si>
  <si>
    <t>Etude béton et rapport de sol.</t>
  </si>
  <si>
    <t>GOINCH05</t>
  </si>
  <si>
    <t>Installation base de vie.</t>
  </si>
  <si>
    <t>GOPIIN05</t>
  </si>
  <si>
    <t>Implantation et piquetage des ouvrages.</t>
  </si>
  <si>
    <t>01.3</t>
  </si>
  <si>
    <t>TRAVAUX DE TERRASSEMENTS.</t>
  </si>
  <si>
    <t xml:space="preserve">M3   </t>
  </si>
  <si>
    <t>GOTEFO05</t>
  </si>
  <si>
    <t>Terrassement tranchée.</t>
  </si>
  <si>
    <t>DAV-A613</t>
  </si>
  <si>
    <t>Terrassements en puits.</t>
  </si>
  <si>
    <t>001-A087</t>
  </si>
  <si>
    <t>Enlèvement des terres et produits de terrassements.</t>
  </si>
  <si>
    <t xml:space="preserve">M2   </t>
  </si>
  <si>
    <t>001-A086</t>
  </si>
  <si>
    <t>Remblaiements périphériques.</t>
  </si>
  <si>
    <t>001-A085</t>
  </si>
  <si>
    <t>Fouilles pour canalisations et fourreaux enterrés.</t>
  </si>
  <si>
    <t>01.4</t>
  </si>
  <si>
    <t>TRAVAUX EN INFRASTRUCTURE.</t>
  </si>
  <si>
    <t>CH4</t>
  </si>
  <si>
    <t>01.4.1</t>
  </si>
  <si>
    <t>FONDATIONS.</t>
  </si>
  <si>
    <t>001-A342</t>
  </si>
  <si>
    <t>Gros béton pour fondations.</t>
  </si>
  <si>
    <t>GOFBP05</t>
  </si>
  <si>
    <t>Béton de propreté.</t>
  </si>
  <si>
    <t>GOFBA05</t>
  </si>
  <si>
    <t>Semelles filantes.</t>
  </si>
  <si>
    <t>001-A386</t>
  </si>
  <si>
    <t>Semelle isolées.</t>
  </si>
  <si>
    <t>001-A187</t>
  </si>
  <si>
    <t>Longrines et murs de rattrapage.</t>
  </si>
  <si>
    <t>GOLONG05</t>
  </si>
  <si>
    <t>Butons.</t>
  </si>
  <si>
    <t>001-A054</t>
  </si>
  <si>
    <t>Fourreaux et réservations.</t>
  </si>
  <si>
    <t>DAV-B059</t>
  </si>
  <si>
    <t>Mise à la terre.</t>
  </si>
  <si>
    <t>01.4.2</t>
  </si>
  <si>
    <t>DALLAGE BETON.</t>
  </si>
  <si>
    <t>001-A839</t>
  </si>
  <si>
    <t>Barrière anti-termite.</t>
  </si>
  <si>
    <t>001-A038</t>
  </si>
  <si>
    <t>Réseaux sous dallages.</t>
  </si>
  <si>
    <t>001-C109</t>
  </si>
  <si>
    <t>Complément de forme en tout-venant 0/31.5.</t>
  </si>
  <si>
    <t>001-C098</t>
  </si>
  <si>
    <t>Dallage porté - finition béton désactivé</t>
  </si>
  <si>
    <t>001-W967</t>
  </si>
  <si>
    <t>Dallage porté - finition brut</t>
  </si>
  <si>
    <t>001-W968</t>
  </si>
  <si>
    <t>Dallage porté - finition lissée :</t>
  </si>
  <si>
    <t xml:space="preserve">U    </t>
  </si>
  <si>
    <t>001-A420</t>
  </si>
  <si>
    <t>Siphon de sol.</t>
  </si>
  <si>
    <t>01.4.3</t>
  </si>
  <si>
    <t>ETANCHEITE DES MURS ENTERRES.</t>
  </si>
  <si>
    <t>001-A081</t>
  </si>
  <si>
    <t>Etanchéité des murs enterrés.</t>
  </si>
  <si>
    <t>001-A040</t>
  </si>
  <si>
    <t>Drainage périphériques.</t>
  </si>
  <si>
    <t>001-A083</t>
  </si>
  <si>
    <t>Produits d'étanchéïté.</t>
  </si>
  <si>
    <t>01.4.4</t>
  </si>
  <si>
    <t>FOSSE ASCENSEUR</t>
  </si>
  <si>
    <t>001-G990</t>
  </si>
  <si>
    <t>Terrassements de la fosse</t>
  </si>
  <si>
    <t>001-G991</t>
  </si>
  <si>
    <t>Enlèvement des terres et produits de terrassements</t>
  </si>
  <si>
    <t>001-A661</t>
  </si>
  <si>
    <t>Béton de propreté</t>
  </si>
  <si>
    <t>001-A658</t>
  </si>
  <si>
    <t>Radier Béton</t>
  </si>
  <si>
    <t>001-E742</t>
  </si>
  <si>
    <t>Radier Coffrage de rive</t>
  </si>
  <si>
    <t>001-A589</t>
  </si>
  <si>
    <t>Voiles - Béton</t>
  </si>
  <si>
    <t>001-A590</t>
  </si>
  <si>
    <t>Voiles - Coffrage droit</t>
  </si>
  <si>
    <t>001-E744</t>
  </si>
  <si>
    <t>Voiles - Ragréage</t>
  </si>
  <si>
    <t>001-A595</t>
  </si>
  <si>
    <t>Dalle de protection 18 cm d'épaisseur, y compris armatures et matériau antivibratil d'une épaisseur de 20 mm</t>
  </si>
  <si>
    <t>001-A597</t>
  </si>
  <si>
    <t>Remblaiement périphérique</t>
  </si>
  <si>
    <t>001-A593</t>
  </si>
  <si>
    <t>Cuvelage des parois et du fond</t>
  </si>
  <si>
    <t>01.5</t>
  </si>
  <si>
    <t>TRAVAUX EN SUPERSTRUCTURE.</t>
  </si>
  <si>
    <t>01.5.1</t>
  </si>
  <si>
    <t>MURS EN BETON BANCHE.</t>
  </si>
  <si>
    <t>GOMBBF10</t>
  </si>
  <si>
    <t>Voile de façade.</t>
  </si>
  <si>
    <t>001-A111</t>
  </si>
  <si>
    <t>Coffrage droit</t>
  </si>
  <si>
    <t>DAV-G606</t>
  </si>
  <si>
    <t>Voile de refend.</t>
  </si>
  <si>
    <t>001-A960</t>
  </si>
  <si>
    <t>01.5.2</t>
  </si>
  <si>
    <t>MURS EN BLOCS D'AGGLOMERES DE CIMENT</t>
  </si>
  <si>
    <t>GOARA010</t>
  </si>
  <si>
    <t>Arase étanche.</t>
  </si>
  <si>
    <t>GOSAGG20</t>
  </si>
  <si>
    <t>Murs en agglomérés creux de 20 cm.</t>
  </si>
  <si>
    <t>001-A199</t>
  </si>
  <si>
    <t>Murs en agglomérés à bancher de 20 cm d'épaisseur.</t>
  </si>
  <si>
    <t>JUL-A350</t>
  </si>
  <si>
    <t>Raidisseur incorporé.</t>
  </si>
  <si>
    <t>JUL-A352</t>
  </si>
  <si>
    <t>Linteau incorporé.</t>
  </si>
  <si>
    <t>JUL-A354</t>
  </si>
  <si>
    <t>Chaînage incorporé.</t>
  </si>
  <si>
    <t>JUL-A355</t>
  </si>
  <si>
    <t>Chaînage rampant.</t>
  </si>
  <si>
    <t>01.5.3</t>
  </si>
  <si>
    <t>OUVRAGES BETON ARME</t>
  </si>
  <si>
    <t>001-A263</t>
  </si>
  <si>
    <t>Poteaux.</t>
  </si>
  <si>
    <t>001-H064</t>
  </si>
  <si>
    <t>001-B298</t>
  </si>
  <si>
    <t>Poteaux blanc.</t>
  </si>
  <si>
    <t>001-W148</t>
  </si>
  <si>
    <t>Coffrage droit sablé</t>
  </si>
  <si>
    <t>001-C612</t>
  </si>
  <si>
    <t>Poteaux dans maçonneries existantes.</t>
  </si>
  <si>
    <t>001-A272</t>
  </si>
  <si>
    <t>Poutres.</t>
  </si>
  <si>
    <t>001-H072</t>
  </si>
  <si>
    <t>JUL-A320</t>
  </si>
  <si>
    <t>Bande noyée.</t>
  </si>
  <si>
    <t>001-A116</t>
  </si>
  <si>
    <t>Relevé.</t>
  </si>
  <si>
    <t>01.5.4</t>
  </si>
  <si>
    <t>PLANCHERS ET DALLES BETON</t>
  </si>
  <si>
    <t>GOPLDP15</t>
  </si>
  <si>
    <t>Planchers dalle pleine.</t>
  </si>
  <si>
    <t>001-A394</t>
  </si>
  <si>
    <t>CH5</t>
  </si>
  <si>
    <t>01.5.4.1</t>
  </si>
  <si>
    <t>Poste pour mémoire - Plancher par type et par épaisseur
Nota : Ces surfaces ne sont pas cumutatives avec les poste "Planchers dalles pleines et plancher dalles en porte à faux" ci-dessus</t>
  </si>
  <si>
    <t>JUL-A336</t>
  </si>
  <si>
    <t>Plancher dalle pleine - épaisseur 20 cm</t>
  </si>
  <si>
    <t>001-W138</t>
  </si>
  <si>
    <t>Plancher dalle pleine - épaisseur 25 cm</t>
  </si>
  <si>
    <t>001-W970</t>
  </si>
  <si>
    <t>Plancher dalle pleine - épaisseur 32 cm</t>
  </si>
  <si>
    <t>01.5.5</t>
  </si>
  <si>
    <t>ESCALIERS BETON</t>
  </si>
  <si>
    <t>001-A184</t>
  </si>
  <si>
    <t>Escalier balancé.</t>
  </si>
  <si>
    <t>01.5.6</t>
  </si>
  <si>
    <t>RAGREAGE DES SUPPORTS</t>
  </si>
  <si>
    <t>001-A124</t>
  </si>
  <si>
    <t>Ragréage de paroi verticale.</t>
  </si>
  <si>
    <t>DAV-G974</t>
  </si>
  <si>
    <t>Ragréage de paroi horizontale.</t>
  </si>
  <si>
    <t>01.6</t>
  </si>
  <si>
    <t>TRAVAUX EN TOITURE</t>
  </si>
  <si>
    <t>01.6.1</t>
  </si>
  <si>
    <t>OUVRAGES EN TOITURE TERRASSE</t>
  </si>
  <si>
    <t>GOACRO10</t>
  </si>
  <si>
    <t>Acrotères.</t>
  </si>
  <si>
    <t>001-H156</t>
  </si>
  <si>
    <t>SVW-A431</t>
  </si>
  <si>
    <t>Socle et dé.</t>
  </si>
  <si>
    <t>GOSOUT10</t>
  </si>
  <si>
    <t>Souche en toiture.</t>
  </si>
  <si>
    <t>01.7</t>
  </si>
  <si>
    <t>TRAVAUX EN FACADES</t>
  </si>
  <si>
    <t>01.7.1</t>
  </si>
  <si>
    <t>APPUIS ET SEUILS</t>
  </si>
  <si>
    <t>001-C126</t>
  </si>
  <si>
    <t>Appuis de fenêtre.</t>
  </si>
  <si>
    <t>001-A343</t>
  </si>
  <si>
    <t>Seuil de porte extérieur.</t>
  </si>
  <si>
    <t>001-W141</t>
  </si>
  <si>
    <t>Sujétion d'appuis de fenêtre.</t>
  </si>
  <si>
    <t>001-W145</t>
  </si>
  <si>
    <t>Sujétion seuil de porte extérieur.</t>
  </si>
  <si>
    <t>01.8</t>
  </si>
  <si>
    <t>JOINTS DE DILATATION</t>
  </si>
  <si>
    <t>GOJDJD10</t>
  </si>
  <si>
    <t>Joints de dilatation en matériaux dégradables.</t>
  </si>
  <si>
    <t>001-A125</t>
  </si>
  <si>
    <t>Joint de dilatation.</t>
  </si>
  <si>
    <t>DAV-H031</t>
  </si>
  <si>
    <t>Joints coupe feu.</t>
  </si>
  <si>
    <t>GOJDCV10</t>
  </si>
  <si>
    <t>Couvre joints</t>
  </si>
  <si>
    <t>01.9</t>
  </si>
  <si>
    <t>TRAVAUX DIVERS</t>
  </si>
  <si>
    <t>001-C460</t>
  </si>
  <si>
    <t>Réservations et rebouchages.</t>
  </si>
  <si>
    <t>001-A171</t>
  </si>
  <si>
    <t>Poteau bois massif.</t>
  </si>
  <si>
    <t>GOTDEC10</t>
  </si>
  <si>
    <t>Enduit ciment.</t>
  </si>
  <si>
    <t>GOTDGT10</t>
  </si>
  <si>
    <t>Garnissage des trémies gaines techniques.</t>
  </si>
  <si>
    <t>001-A286</t>
  </si>
  <si>
    <t>Ouvrages divers pour ascenseurs.</t>
  </si>
  <si>
    <t>GOPOH10</t>
  </si>
  <si>
    <t>Pose cadre de porte sur refends.</t>
  </si>
  <si>
    <t>JUL-A084</t>
  </si>
  <si>
    <t>Pose de coffret.</t>
  </si>
  <si>
    <t>GOCOFV10</t>
  </si>
  <si>
    <t>Pose de coffre de volet roulant.</t>
  </si>
  <si>
    <t>ISFIB050</t>
  </si>
  <si>
    <t>Isolation par panneaux fond de coffrage polystyrène.</t>
  </si>
  <si>
    <t>01.10</t>
  </si>
  <si>
    <t>OUVRAGES EXTERIEURS</t>
  </si>
  <si>
    <t>001-T697</t>
  </si>
  <si>
    <t>Terrassements en tranchées</t>
  </si>
  <si>
    <t>001-T698</t>
  </si>
  <si>
    <t>001-W969</t>
  </si>
  <si>
    <t>001-T700</t>
  </si>
  <si>
    <t>001-T703</t>
  </si>
  <si>
    <t>Agglomérés à bancher de 20 cm d'épaisseur</t>
  </si>
  <si>
    <t>JUL-B204</t>
  </si>
  <si>
    <t>Dallage béton désactivé.</t>
  </si>
  <si>
    <t>001-H300</t>
  </si>
  <si>
    <t>Sujétions de forme de pente</t>
  </si>
  <si>
    <t>001-A745</t>
  </si>
  <si>
    <t>Emmarchements extérieurs.</t>
  </si>
  <si>
    <t>001-W137</t>
  </si>
  <si>
    <t>Courronement pierre de vers.</t>
  </si>
  <si>
    <t>001-W136</t>
  </si>
  <si>
    <t>Couvertine béton.</t>
  </si>
  <si>
    <t>TOTHT</t>
  </si>
  <si>
    <t>Montant HT du LOT N°01 GROS OEUVRE</t>
  </si>
  <si>
    <t>TOTTTC</t>
  </si>
  <si>
    <t>Montant TTC</t>
  </si>
  <si>
    <t>02.1</t>
  </si>
  <si>
    <t>DESCRIPTION DES OUVRAGES.</t>
  </si>
  <si>
    <t>02.1.1</t>
  </si>
  <si>
    <t>CHARPENTE BOIS</t>
  </si>
  <si>
    <t>CBCTTP10</t>
  </si>
  <si>
    <t>Bois en lamellé collé.</t>
  </si>
  <si>
    <t>CHCHEV08</t>
  </si>
  <si>
    <t>Chevronnage.</t>
  </si>
  <si>
    <t>02.1.2</t>
  </si>
  <si>
    <t>ECRAN SOUS TOITURE</t>
  </si>
  <si>
    <t>ECRAST05</t>
  </si>
  <si>
    <t>Ecran sous toiture type Delta vent.</t>
  </si>
  <si>
    <t>02.1.3</t>
  </si>
  <si>
    <t>COUVERTURES</t>
  </si>
  <si>
    <t>DAV-C268</t>
  </si>
  <si>
    <t>Tuile terre cuite.</t>
  </si>
  <si>
    <t>001-A021</t>
  </si>
  <si>
    <t>Faitage.</t>
  </si>
  <si>
    <t>001-A412</t>
  </si>
  <si>
    <t>Rives de toiture.</t>
  </si>
  <si>
    <t>001-A019</t>
  </si>
  <si>
    <t>Ventilation de la toiture.</t>
  </si>
  <si>
    <t>TTCDE40</t>
  </si>
  <si>
    <t>Closoir en polypropylène souple.</t>
  </si>
  <si>
    <t>001-A020</t>
  </si>
  <si>
    <t>Sorties de ventilation par tuiles à douilles.</t>
  </si>
  <si>
    <t>02.1.4</t>
  </si>
  <si>
    <t>DEBORDS DE TOITURES</t>
  </si>
  <si>
    <t>2SOUFAC</t>
  </si>
  <si>
    <t>Débords de toiture.</t>
  </si>
  <si>
    <t>001-A180</t>
  </si>
  <si>
    <t>Planches de rives.</t>
  </si>
  <si>
    <t>02.1.5</t>
  </si>
  <si>
    <t>OUVRAGES D'ETANCHEITE</t>
  </si>
  <si>
    <t>COUVER70</t>
  </si>
  <si>
    <t>Solins en raccordements de toitures et murs.</t>
  </si>
  <si>
    <t>02.1.6</t>
  </si>
  <si>
    <t>LANTERNEAU ET CHASSIS DE TOITURE</t>
  </si>
  <si>
    <t>001-C194</t>
  </si>
  <si>
    <t>Lanterneau de désenfumage.</t>
  </si>
  <si>
    <t>02.1.7</t>
  </si>
  <si>
    <t>EVACUATION DES EAUX PLUVIALES</t>
  </si>
  <si>
    <t>001-B850</t>
  </si>
  <si>
    <t>Gouttière en zinc.</t>
  </si>
  <si>
    <t>ZIDEZI20</t>
  </si>
  <si>
    <t>Descente en zinc.</t>
  </si>
  <si>
    <t>JUL-B438</t>
  </si>
  <si>
    <t>Dauphin en fonte.</t>
  </si>
  <si>
    <t>Montant HT du LOT N°02 CHARPENTE BOIS / COUVERTURE TUILES</t>
  </si>
  <si>
    <t>03.1</t>
  </si>
  <si>
    <t>DESCRIPTIONS DES OUVRAGES</t>
  </si>
  <si>
    <t>03.1.1</t>
  </si>
  <si>
    <t>TERRASSES INACCESSIBLES</t>
  </si>
  <si>
    <t>DAV-A260</t>
  </si>
  <si>
    <t>Terrasse inaccessible avec isolation, protection en gravillons.</t>
  </si>
  <si>
    <t>ETTIPG45</t>
  </si>
  <si>
    <t>Etanchéité des relevés.</t>
  </si>
  <si>
    <t>03.1.2</t>
  </si>
  <si>
    <t>PIECES DE FINITION</t>
  </si>
  <si>
    <t>ETCOUV04</t>
  </si>
  <si>
    <t>Couvertine d'acrotère en tôle d'acier laqué.</t>
  </si>
  <si>
    <t>03.1.3</t>
  </si>
  <si>
    <t>ECLAIRAGE ET EXUTOIRES</t>
  </si>
  <si>
    <t>001-A457</t>
  </si>
  <si>
    <t>Lanterneau d'éclairement.</t>
  </si>
  <si>
    <t>03.1.4</t>
  </si>
  <si>
    <t>EVACUATIONS DES EAUX PLUVIALES</t>
  </si>
  <si>
    <t>ETENEA10</t>
  </si>
  <si>
    <t>Entrées d'eaux</t>
  </si>
  <si>
    <t>ETTRPL10</t>
  </si>
  <si>
    <t>Trop plein.</t>
  </si>
  <si>
    <t>03.1.5</t>
  </si>
  <si>
    <t>DIVERS</t>
  </si>
  <si>
    <t>001-C204</t>
  </si>
  <si>
    <t>Crosse pour sortie de câble.</t>
  </si>
  <si>
    <t>001-C203</t>
  </si>
  <si>
    <t>Sortie de ventilation et pénétration.</t>
  </si>
  <si>
    <t>001-C205</t>
  </si>
  <si>
    <t>Point d'ancrage.</t>
  </si>
  <si>
    <t>ETESSA1</t>
  </si>
  <si>
    <t>Essais</t>
  </si>
  <si>
    <t>Montant HT du LOT N°03 ETANCHEITE</t>
  </si>
  <si>
    <t>04.1</t>
  </si>
  <si>
    <t>04.1.1</t>
  </si>
  <si>
    <t>NOMENCLATURE DES MENUISERIES</t>
  </si>
  <si>
    <t>001-S331</t>
  </si>
  <si>
    <t>Menuiserie référencée Me 001.</t>
  </si>
  <si>
    <t>001-D134</t>
  </si>
  <si>
    <t>Menuiserie référencée Me 002, Me 003.</t>
  </si>
  <si>
    <t>001-B697</t>
  </si>
  <si>
    <t>Menuiserie référencée Me 004.</t>
  </si>
  <si>
    <t>001-B741</t>
  </si>
  <si>
    <t>Menuiserie référencée Me 005.</t>
  </si>
  <si>
    <t>001-A705</t>
  </si>
  <si>
    <t>Menuiserie référencée Me 006.</t>
  </si>
  <si>
    <t>001-A358</t>
  </si>
  <si>
    <t>Menuiserie référencée Me 007, Me 015, Me 022, Me 028.</t>
  </si>
  <si>
    <t>001-B274</t>
  </si>
  <si>
    <t>Menuiserie référencée Me 008, Me 009, Me 010.</t>
  </si>
  <si>
    <t>001-C338</t>
  </si>
  <si>
    <t>Menuiserie référencée Me 011, Me 012, Me 0.13, Me 014.</t>
  </si>
  <si>
    <t>001-D133</t>
  </si>
  <si>
    <t>Menuiserie référencée Me 016, Me 020, Me 025, Me 032</t>
  </si>
  <si>
    <t>001-D132</t>
  </si>
  <si>
    <t>Menuiserie référencée Me 017, Me 031</t>
  </si>
  <si>
    <t>001-A582</t>
  </si>
  <si>
    <t>Menuiserie référencée Me 018, Me 030.</t>
  </si>
  <si>
    <t>001-B698</t>
  </si>
  <si>
    <t>Menuiserie référencée Me 019, Me 029</t>
  </si>
  <si>
    <t>001-A583</t>
  </si>
  <si>
    <t>Menuiserie référencée Me 021.</t>
  </si>
  <si>
    <t>001-B700</t>
  </si>
  <si>
    <t>Menuiserie référencée Me 023.</t>
  </si>
  <si>
    <t>001-S334</t>
  </si>
  <si>
    <t>Menuiserie référencée Me 024.</t>
  </si>
  <si>
    <t>001-B742</t>
  </si>
  <si>
    <t>Menuiserie référencée Me 026, Me 0.27</t>
  </si>
  <si>
    <t>001-A694</t>
  </si>
  <si>
    <t>Menuiserie référencée M 033.</t>
  </si>
  <si>
    <t>001-A584</t>
  </si>
  <si>
    <t>Menuiserie référencée Me 034.</t>
  </si>
  <si>
    <t>001-A690</t>
  </si>
  <si>
    <t>Menuiserie référencée Me 035.</t>
  </si>
  <si>
    <t>001-A493</t>
  </si>
  <si>
    <t>Menuiserie référencée Me 102, Me 103.</t>
  </si>
  <si>
    <t>04.1.2</t>
  </si>
  <si>
    <t>VOLETS ROULANTS</t>
  </si>
  <si>
    <t>SVW-C033</t>
  </si>
  <si>
    <t>Volets roulants sur menuiserie référencée Me 001, de dimension 8.60 * 1.80 ml</t>
  </si>
  <si>
    <t>001-F024</t>
  </si>
  <si>
    <t>Volets roulants sur menuiserie référencée Me 004, de dimension 10.40 * 1.80 ml</t>
  </si>
  <si>
    <t>001-F016</t>
  </si>
  <si>
    <t>Volets roulants sur menuiserie référencée Me 005, de dimension 8.35 * 1.80 ml</t>
  </si>
  <si>
    <t>001-W153</t>
  </si>
  <si>
    <t>Volets roulants sur menuiserie référencée Me 006, de dimension 10.60 * 1.80 ml</t>
  </si>
  <si>
    <t>04.1.3</t>
  </si>
  <si>
    <t>VERRIERE</t>
  </si>
  <si>
    <t>001-A191</t>
  </si>
  <si>
    <t>Verrière en profilés aluminium laqué.</t>
  </si>
  <si>
    <t>Montant HT du LOT N°04 MENUISERIE ALUMINIUM</t>
  </si>
  <si>
    <t>05.1</t>
  </si>
  <si>
    <t>DESCRIPTION DES OUVRAGES DE SERRURERIE</t>
  </si>
  <si>
    <t>05.1.1</t>
  </si>
  <si>
    <t>GARDE CORPS ET MAINS COURANTES INTERIEURS</t>
  </si>
  <si>
    <t>SERMCI10</t>
  </si>
  <si>
    <t>Main courante ronde.</t>
  </si>
  <si>
    <t>05.1.2</t>
  </si>
  <si>
    <t>GARDE CORPS ET MAINS COURANTES EXTERIEURS</t>
  </si>
  <si>
    <t>001-B305</t>
  </si>
  <si>
    <t>Garde corps main courante.</t>
  </si>
  <si>
    <t>001-C971</t>
  </si>
  <si>
    <t>Garde corps avec main courante et 1  lisse.</t>
  </si>
  <si>
    <t>001-B304</t>
  </si>
  <si>
    <t>Garde corps avec main courante et 2  lisses.</t>
  </si>
  <si>
    <t>001-B002</t>
  </si>
  <si>
    <t>Main courante décorative.</t>
  </si>
  <si>
    <t>05.1.3</t>
  </si>
  <si>
    <t>ESCALIERS</t>
  </si>
  <si>
    <t>001-B001</t>
  </si>
  <si>
    <t>Escalier droit avec marches tôle.</t>
  </si>
  <si>
    <t>05.1.4</t>
  </si>
  <si>
    <t>001-B062</t>
  </si>
  <si>
    <t>Pose d'éléments de serrurerie.</t>
  </si>
  <si>
    <t>Montant HT du LOT N°05 SERRURERIE</t>
  </si>
  <si>
    <t>06.1</t>
  </si>
  <si>
    <t>06.1.1</t>
  </si>
  <si>
    <t>PORTES PARE FLAMME</t>
  </si>
  <si>
    <t>001-B279</t>
  </si>
  <si>
    <t>Menuiserie référencée Mi 001, Mi 002.</t>
  </si>
  <si>
    <t>001-D410</t>
  </si>
  <si>
    <t>Menuiserie référencée Mi 003, Mi 009, Mi010 , Mi 011, Mi020, Mi 021.</t>
  </si>
  <si>
    <t>001-A688</t>
  </si>
  <si>
    <t>Menuiserie référencée Mi 004, Mi 006.</t>
  </si>
  <si>
    <t>001-A930</t>
  </si>
  <si>
    <t>Menuiserie référencée Mi 005 - Mi 015.</t>
  </si>
  <si>
    <t>001-A931</t>
  </si>
  <si>
    <t>Menuiserie référencée Mi 008.</t>
  </si>
  <si>
    <t>001-W155</t>
  </si>
  <si>
    <t>Menuiserie référencée MI 013, Mi 016.</t>
  </si>
  <si>
    <t>001-W156</t>
  </si>
  <si>
    <t>Menuiserie référencée Mi 014.</t>
  </si>
  <si>
    <t>SVW-B188</t>
  </si>
  <si>
    <t>Menuiserie référencée Mi 017.</t>
  </si>
  <si>
    <t>001-W157</t>
  </si>
  <si>
    <t>Menuiserie référencée Mi 018.</t>
  </si>
  <si>
    <t>JUL-A307</t>
  </si>
  <si>
    <t>Menuiserie référencée Mi 101 - Mi 102.</t>
  </si>
  <si>
    <t>06.1.2</t>
  </si>
  <si>
    <t>PORTES A AME PLEINE</t>
  </si>
  <si>
    <t>001-C610</t>
  </si>
  <si>
    <t>Menuiserie référencée Mi 007 - Mi019.</t>
  </si>
  <si>
    <t>001-A963</t>
  </si>
  <si>
    <t>Menuiseries référencées Mi 012 - Mi 022 - Mi 042.</t>
  </si>
  <si>
    <t>001-C611</t>
  </si>
  <si>
    <t>Menuiserie référencée Mi104 - Mi107</t>
  </si>
  <si>
    <t>SVW-B190</t>
  </si>
  <si>
    <t>Menuiserie référencée Mi105 - Mi106.</t>
  </si>
  <si>
    <t>06.1.3</t>
  </si>
  <si>
    <t>FACADE DE PLACARD</t>
  </si>
  <si>
    <t>001-B899</t>
  </si>
  <si>
    <t>Portes de placards battantes, de dimensions 1.70 * 2.50 ml</t>
  </si>
  <si>
    <t>JUL-A212</t>
  </si>
  <si>
    <t>Portes de placards battantes, de dimensions 2.00 * 2.50 ml</t>
  </si>
  <si>
    <t>001-A648</t>
  </si>
  <si>
    <t>Portes de placards battantes, de dimensions 2.19 * 2.50 ml</t>
  </si>
  <si>
    <t>06.1.4</t>
  </si>
  <si>
    <t>TRAPPE DE VISITE</t>
  </si>
  <si>
    <t>001-A610</t>
  </si>
  <si>
    <t>Trappes de visite en bois.</t>
  </si>
  <si>
    <t>06.1.5</t>
  </si>
  <si>
    <t>CLOISONS SEPARATIVES</t>
  </si>
  <si>
    <t>001-W160</t>
  </si>
  <si>
    <t>Cloison séparative en panneaux 2.26 m de hauteur</t>
  </si>
  <si>
    <t>001-W159</t>
  </si>
  <si>
    <t>Cloison séparative de 0.70 ml</t>
  </si>
  <si>
    <t>DAV-F932</t>
  </si>
  <si>
    <t>Portes de 650*2100 mm</t>
  </si>
  <si>
    <t>001-W158</t>
  </si>
  <si>
    <t>Portes de 750*2100 mm</t>
  </si>
  <si>
    <t>06.1.6</t>
  </si>
  <si>
    <t>COUVRE-JOINTS</t>
  </si>
  <si>
    <t>HJDLAMP</t>
  </si>
  <si>
    <t>Habillage de joints de dilatation en bois.</t>
  </si>
  <si>
    <t>06.1.7</t>
  </si>
  <si>
    <t>ORGANIGRAMME DES SERRURES</t>
  </si>
  <si>
    <t>BOIORGA5</t>
  </si>
  <si>
    <t>Serrures affectées à l'organigramme.</t>
  </si>
  <si>
    <t>06.1.8</t>
  </si>
  <si>
    <t>EQUIPEMENT DIVERS.</t>
  </si>
  <si>
    <t>BOIEPS10</t>
  </si>
  <si>
    <t>Plan de sécurité.</t>
  </si>
  <si>
    <t>BOIHAC10</t>
  </si>
  <si>
    <t>Habillage bois</t>
  </si>
  <si>
    <t>001-A569</t>
  </si>
  <si>
    <t>Miroirs.</t>
  </si>
  <si>
    <t>PATERHEW</t>
  </si>
  <si>
    <t>Patères.</t>
  </si>
  <si>
    <t>001-W971</t>
  </si>
  <si>
    <t>Patères bureau directeur</t>
  </si>
  <si>
    <t>06.1.9</t>
  </si>
  <si>
    <t>MOBILIER</t>
  </si>
  <si>
    <t>001-A295</t>
  </si>
  <si>
    <t>Banquette.</t>
  </si>
  <si>
    <t>001-B849</t>
  </si>
  <si>
    <t>Etagères en stratifié.</t>
  </si>
  <si>
    <t>Montant HT du LOT N°06 MENUISERIES BOIS</t>
  </si>
  <si>
    <t>07.1</t>
  </si>
  <si>
    <t>DESCRIPTIONS DES OUVRAGES DE CLOISONS - DOUBLAGES</t>
  </si>
  <si>
    <t>07.1.1</t>
  </si>
  <si>
    <t>DOUBLAGES DES MURS</t>
  </si>
  <si>
    <t>07.1.1.1</t>
  </si>
  <si>
    <t>DOUBLAGE PAR PLAQUE DE PLATRE AVEC COMPLEXE ISOLANT COLLE</t>
  </si>
  <si>
    <t>001-A378</t>
  </si>
  <si>
    <t>Doublage type Prégymax 29.5, épaisseur 120+13</t>
  </si>
  <si>
    <t>DAV-H050</t>
  </si>
  <si>
    <t>Plus value pour parement hydrofuge</t>
  </si>
  <si>
    <t>07.1.2</t>
  </si>
  <si>
    <t>CLOISONS DE DISTRIBUTION</t>
  </si>
  <si>
    <t>07.1.2.1</t>
  </si>
  <si>
    <t>CLOISONS SUR OSSATURE METALLIQUE.</t>
  </si>
  <si>
    <t>JUL-B474</t>
  </si>
  <si>
    <t>Cloison de type Placostil D72/48 mm.</t>
  </si>
  <si>
    <t>001-A425</t>
  </si>
  <si>
    <t>Cloison de type Placostil D98/48 mm, 48 dB.</t>
  </si>
  <si>
    <t>001-A178</t>
  </si>
  <si>
    <t>Cloison de type Placostil D98/48 mm, 45 dB.</t>
  </si>
  <si>
    <t>001-A416</t>
  </si>
  <si>
    <t>Cloison de type Placostil SAD 160/48 mm.</t>
  </si>
  <si>
    <t>001-A308</t>
  </si>
  <si>
    <t>07.1.3</t>
  </si>
  <si>
    <t>CLOISONS DES GAINES TECHNIQUES</t>
  </si>
  <si>
    <t>DCGTPP10</t>
  </si>
  <si>
    <t>Gaines techniques.</t>
  </si>
  <si>
    <t>001-W151</t>
  </si>
  <si>
    <t>07.1.4</t>
  </si>
  <si>
    <t>POSE DES HUISSERIES ET CADRES</t>
  </si>
  <si>
    <t>DCHUIS30</t>
  </si>
  <si>
    <t>Pose de cadres de porte.</t>
  </si>
  <si>
    <t>001-A211</t>
  </si>
  <si>
    <t>Pose de trappe de visite sur gaines techniques</t>
  </si>
  <si>
    <t>07.1.5</t>
  </si>
  <si>
    <t>ENDUITS</t>
  </si>
  <si>
    <t>DAV-G038</t>
  </si>
  <si>
    <t>Enduit sur parois - finition lissée</t>
  </si>
  <si>
    <t>07.1.6</t>
  </si>
  <si>
    <t>SOFFITES</t>
  </si>
  <si>
    <t>001-A541</t>
  </si>
  <si>
    <t>Soffite coupe feu 2 heures.</t>
  </si>
  <si>
    <t>07.2</t>
  </si>
  <si>
    <t>DESCRIPTION DES OUVRAGES DE FAUX PLAFONDS</t>
  </si>
  <si>
    <t>07.2.1</t>
  </si>
  <si>
    <t>PLAFONDS PLAQUES DE PLATRE</t>
  </si>
  <si>
    <t>DAV-G030</t>
  </si>
  <si>
    <t>Faux plafond inclinés.</t>
  </si>
  <si>
    <t>DAV-A115</t>
  </si>
  <si>
    <t>Faux plafond droit coupe feu 1/2 h.</t>
  </si>
  <si>
    <t>001-A618</t>
  </si>
  <si>
    <t>Faux plafond rampant coupe feu 1/2 h.</t>
  </si>
  <si>
    <t>07.2.2</t>
  </si>
  <si>
    <t>PLAFONDS DECORATIFS ET ACOUSTIQUES</t>
  </si>
  <si>
    <t>07.2.2.1</t>
  </si>
  <si>
    <t>PLAFONDS DEMONTABLES EN DALLES MINERALES, OSSATURE SEMI-APPARENTE.</t>
  </si>
  <si>
    <t>001-D413</t>
  </si>
  <si>
    <t>Faux plafond Hygiene Performance de Ecophon.</t>
  </si>
  <si>
    <t>001-W142</t>
  </si>
  <si>
    <t>Dalles acoustique colorées du type "ROCKFON COLOR-ALL"</t>
  </si>
  <si>
    <t>07.2.2.2</t>
  </si>
  <si>
    <t>PLAFONDS DEMONTABLES EN DALLES DE PLATRE</t>
  </si>
  <si>
    <t>PLDAPL40</t>
  </si>
  <si>
    <t>Dalles du type "GYPTONE ACTIV'AIR QUATRO 50"</t>
  </si>
  <si>
    <t>001-W143</t>
  </si>
  <si>
    <t>Plus value pour dalles pose rampant</t>
  </si>
  <si>
    <t>07.2.2.3</t>
  </si>
  <si>
    <t>PLAFONDS EN MOUSSE ACOUSTIQUE</t>
  </si>
  <si>
    <t>001-W144</t>
  </si>
  <si>
    <t>Dalles acoustique de type "BLOCSOUND OUT"</t>
  </si>
  <si>
    <t>001-B541</t>
  </si>
  <si>
    <t>Cube acoustique</t>
  </si>
  <si>
    <t>07.2.3</t>
  </si>
  <si>
    <t>JOUES D'ARRET - HABILLAGE</t>
  </si>
  <si>
    <t>001-B857</t>
  </si>
  <si>
    <t>Habillage de puits de lumière.</t>
  </si>
  <si>
    <t>07.2.4</t>
  </si>
  <si>
    <t>ISOLATION EN PLAFOND</t>
  </si>
  <si>
    <t>001-A759</t>
  </si>
  <si>
    <t>Isolation laine verre.</t>
  </si>
  <si>
    <t>Montant HT du LOT N°07 CLOISONS/ DOUBLAGES</t>
  </si>
  <si>
    <t>08.1</t>
  </si>
  <si>
    <t>DESCRIPTIONS DES TRAVAUX</t>
  </si>
  <si>
    <t>08.1.1</t>
  </si>
  <si>
    <t>TRAVAUX PREPARATOIRES</t>
  </si>
  <si>
    <t>001-A702</t>
  </si>
  <si>
    <t>Isolation thermique polystyrène.</t>
  </si>
  <si>
    <t>001-A721</t>
  </si>
  <si>
    <t>Isolation thermique polyuréthane sous chapes.</t>
  </si>
  <si>
    <t>001-B763</t>
  </si>
  <si>
    <t>Systèmes d'étanchéité.</t>
  </si>
  <si>
    <t>08.1.2</t>
  </si>
  <si>
    <t>CARREAUX DE GRES CERAME POSE SCELLEE</t>
  </si>
  <si>
    <t>001-W150</t>
  </si>
  <si>
    <t>Carreaux de grès cérame 30 * 30 cm antidérapant.</t>
  </si>
  <si>
    <t>GC30</t>
  </si>
  <si>
    <t>Carreaux de grès cérame 20 * 20 cm</t>
  </si>
  <si>
    <t>001-A853</t>
  </si>
  <si>
    <t>Plinthes assorties aux carreaux de grés cérame.</t>
  </si>
  <si>
    <t>JUL-A233</t>
  </si>
  <si>
    <t>Plinthes à gorge.</t>
  </si>
  <si>
    <t>08.1.3</t>
  </si>
  <si>
    <t>CHAPE</t>
  </si>
  <si>
    <t>001-W149</t>
  </si>
  <si>
    <t>Chape ciment locaux techniques.</t>
  </si>
  <si>
    <t>001-B096</t>
  </si>
  <si>
    <t>Chape ciment pour locaux recevant un sol souple.</t>
  </si>
  <si>
    <t>08.1.4</t>
  </si>
  <si>
    <t>REVETEMENTS MURAUX</t>
  </si>
  <si>
    <t>JUL-B477</t>
  </si>
  <si>
    <t>Système d'étanchéite sous faïences.</t>
  </si>
  <si>
    <t>001-A880</t>
  </si>
  <si>
    <t>Revêtements muraux de dimensions 20 * 20 cm,</t>
  </si>
  <si>
    <t>001-A879</t>
  </si>
  <si>
    <t>Revêtements faïences, dimensions 20 * 20 cm.</t>
  </si>
  <si>
    <t>001-B212</t>
  </si>
  <si>
    <t>Cornière d'angles de protection.</t>
  </si>
  <si>
    <t>08.1.5</t>
  </si>
  <si>
    <t>PROFILES</t>
  </si>
  <si>
    <t>CAPRFR20</t>
  </si>
  <si>
    <t>Profilés de fractionnement.</t>
  </si>
  <si>
    <t>08.1.6</t>
  </si>
  <si>
    <t>001-A892</t>
  </si>
  <si>
    <t>Habillage de canalisations.</t>
  </si>
  <si>
    <t>CAPOBM97</t>
  </si>
  <si>
    <t>Pose de siphon de sol.</t>
  </si>
  <si>
    <t>Montant HT du LOT N°08 REVETEMENTS DE SOLS DURS</t>
  </si>
  <si>
    <t>09.1</t>
  </si>
  <si>
    <t>09.1.1</t>
  </si>
  <si>
    <t>PREPARATION</t>
  </si>
  <si>
    <t>DAV-F820</t>
  </si>
  <si>
    <t>Ragréage des sols.</t>
  </si>
  <si>
    <t>09.1.2</t>
  </si>
  <si>
    <t>REVETEMENT DE SOLS</t>
  </si>
  <si>
    <t>001-B994</t>
  </si>
  <si>
    <t>Revêtement acoustique 19 dB en lés U3P3.</t>
  </si>
  <si>
    <t>DAV-C516</t>
  </si>
  <si>
    <t>Remontées en plinthes.</t>
  </si>
  <si>
    <t>09.1.3</t>
  </si>
  <si>
    <t>TAPIS BROSSE</t>
  </si>
  <si>
    <t>001-C001</t>
  </si>
  <si>
    <t>Tapis brosse</t>
  </si>
  <si>
    <t>09.1.4</t>
  </si>
  <si>
    <t>DIVERS - BARRE DE SEUIL</t>
  </si>
  <si>
    <t>SSBARS20</t>
  </si>
  <si>
    <t>Barres de seuils.</t>
  </si>
  <si>
    <t>001-B979</t>
  </si>
  <si>
    <t>Profilé de joint de dilatation plat.</t>
  </si>
  <si>
    <t>09.1.5</t>
  </si>
  <si>
    <t>REVETEMENTS ESCALIERS</t>
  </si>
  <si>
    <t>001-C193</t>
  </si>
  <si>
    <t>Revêtement de marches et contremarches en PVC.</t>
  </si>
  <si>
    <t>001-A413</t>
  </si>
  <si>
    <t>001-D089</t>
  </si>
  <si>
    <t>Bande pododactile.</t>
  </si>
  <si>
    <t>Montant HT du LOT N°09 REVETEMENTS DE SOLS SOUPLES</t>
  </si>
  <si>
    <t>10.1</t>
  </si>
  <si>
    <t>10.1.1</t>
  </si>
  <si>
    <t>PREPARATIONS DES SUPPORTS</t>
  </si>
  <si>
    <t xml:space="preserve">PM   </t>
  </si>
  <si>
    <t>DAV-G722</t>
  </si>
  <si>
    <t>Préparation des murs et plafonds.</t>
  </si>
  <si>
    <t>10.1.2</t>
  </si>
  <si>
    <t>REVETEMENT DES PLAFONDS INTERIEURS</t>
  </si>
  <si>
    <t>DAV-G724</t>
  </si>
  <si>
    <t>Peinture acrylique aspect mat - finition tendue.</t>
  </si>
  <si>
    <t>DAV-G727</t>
  </si>
  <si>
    <t>Peinture acrylique aspect satinée.</t>
  </si>
  <si>
    <t>10.1.3</t>
  </si>
  <si>
    <t>REVETEMENT DES PAROIS INTERIEURES</t>
  </si>
  <si>
    <t>DAV-G733</t>
  </si>
  <si>
    <t>Peinture acrylique aspect mat.</t>
  </si>
  <si>
    <t>DAV-G734</t>
  </si>
  <si>
    <t>Peinture acrylique aspect satiné.</t>
  </si>
  <si>
    <t>10.1.4</t>
  </si>
  <si>
    <t>PEINTURE SUR BOIS</t>
  </si>
  <si>
    <t>DAV-G745</t>
  </si>
  <si>
    <t>Peinture sur bois prépeint.</t>
  </si>
  <si>
    <t>DAV-G743</t>
  </si>
  <si>
    <t>Peinture sur bois brut.</t>
  </si>
  <si>
    <t>DAV-G748</t>
  </si>
  <si>
    <t>Revêtement de lasure opacifiante.</t>
  </si>
  <si>
    <t>10.1.5</t>
  </si>
  <si>
    <t>PEINTURE SUR METAUX FERREUX</t>
  </si>
  <si>
    <t>DAV-G751</t>
  </si>
  <si>
    <t>Peinture sur métaux ferreux.</t>
  </si>
  <si>
    <t>001-T925</t>
  </si>
  <si>
    <t>Peinture sur métaux ferreux des huisserie métallique</t>
  </si>
  <si>
    <t>10.1.6</t>
  </si>
  <si>
    <t>PEINTURE SUR CANALISATIONS</t>
  </si>
  <si>
    <t>DAV-G752</t>
  </si>
  <si>
    <t>Peinture sur canalisation cuivre</t>
  </si>
  <si>
    <t>DAV-G753</t>
  </si>
  <si>
    <t>Peintures sur matières plastiques.</t>
  </si>
  <si>
    <t>10.1.7</t>
  </si>
  <si>
    <t>NETTOYAGES</t>
  </si>
  <si>
    <t>DAV-G762</t>
  </si>
  <si>
    <t>Nettoyages.</t>
  </si>
  <si>
    <t>Montant HT du LOT N°10 PEINTURE</t>
  </si>
  <si>
    <t>11.1</t>
  </si>
  <si>
    <t>11.1.1</t>
  </si>
  <si>
    <t>CRI-A280</t>
  </si>
  <si>
    <t>Echafaudages.</t>
  </si>
  <si>
    <t>XCE-B048</t>
  </si>
  <si>
    <t>Préparation des supports existants.</t>
  </si>
  <si>
    <t>11.1.2</t>
  </si>
  <si>
    <t>ISOLATION PAR EXTERIEUR</t>
  </si>
  <si>
    <t>RAISEX10</t>
  </si>
  <si>
    <t>Isolation extérieure</t>
  </si>
  <si>
    <t>001-C450</t>
  </si>
  <si>
    <t>Bardages bois.</t>
  </si>
  <si>
    <t>001-W139</t>
  </si>
  <si>
    <t>Bardage sur tableaux et linteaux</t>
  </si>
  <si>
    <t>11.1.3</t>
  </si>
  <si>
    <t>ENDUIT PROJETE MONOCOUCHE</t>
  </si>
  <si>
    <t>001-A207</t>
  </si>
  <si>
    <t>Enduit monocouche.</t>
  </si>
  <si>
    <t>GOFAEN50</t>
  </si>
  <si>
    <t>Enduit sur tableaux et linteaux</t>
  </si>
  <si>
    <t>11.1.4</t>
  </si>
  <si>
    <t>PEINTURE</t>
  </si>
  <si>
    <t>001-B747</t>
  </si>
  <si>
    <t>Peinture pliolite.</t>
  </si>
  <si>
    <t>11.1.5</t>
  </si>
  <si>
    <t>001-A737</t>
  </si>
  <si>
    <t>Profilé stop enduit.</t>
  </si>
  <si>
    <t>001-B042</t>
  </si>
  <si>
    <t>Bandeau de pierre de vers aggrafé.</t>
  </si>
  <si>
    <t>Montant HT du LOT N°11 ENDUITS DE FACADE / PEINTURE</t>
  </si>
  <si>
    <t>14.1</t>
  </si>
  <si>
    <t>ASCENSEUR AVEC MACHINERIE DANS GAINE</t>
  </si>
  <si>
    <t>ASCAPO12</t>
  </si>
  <si>
    <t>Cabine.</t>
  </si>
  <si>
    <t>ASSLMA20</t>
  </si>
  <si>
    <t>Ascenseur 630 kg.</t>
  </si>
  <si>
    <t>Montant HT du LOT N°14 ASCENSEURS / MONTES CHARGES</t>
  </si>
  <si>
    <t>15.1</t>
  </si>
  <si>
    <t>DESCRIPTION DES OUVRAGES</t>
  </si>
  <si>
    <t>15.1.1</t>
  </si>
  <si>
    <t>TRAVAUX DE PREPARATIONS</t>
  </si>
  <si>
    <t>DAV-G101</t>
  </si>
  <si>
    <t>Piquetage, implantation.</t>
  </si>
  <si>
    <t>GONEDE05</t>
  </si>
  <si>
    <t>Nettoyage - débroussaillage.</t>
  </si>
  <si>
    <t>DAV-G117</t>
  </si>
  <si>
    <t>Enlèvement des terres excédentaires.</t>
  </si>
  <si>
    <t>GOTEMA05</t>
  </si>
  <si>
    <t>Terrassements en masse.</t>
  </si>
  <si>
    <t>DAV-G119</t>
  </si>
  <si>
    <t>Plate forme des voiries, parking, cour, préau, aire de jeu</t>
  </si>
  <si>
    <t>001-W973</t>
  </si>
  <si>
    <t>Plate forme des voiries de la cour extérieur</t>
  </si>
  <si>
    <t>15.1.2</t>
  </si>
  <si>
    <t>FOUILLES POUR RESEAUX ET RESEAUX DIVERS</t>
  </si>
  <si>
    <t>DAV-G123</t>
  </si>
  <si>
    <t>Fouilles pour réseaux et réseaux divers</t>
  </si>
  <si>
    <t>15.1.3</t>
  </si>
  <si>
    <t>RESEAUX EAUX USEES ET EAUX VANNES</t>
  </si>
  <si>
    <t>001-B935</t>
  </si>
  <si>
    <t>Regard de visite</t>
  </si>
  <si>
    <t>001-W974</t>
  </si>
  <si>
    <t>Canalisation PVC Ø 125 mm</t>
  </si>
  <si>
    <t>15.1.4</t>
  </si>
  <si>
    <t>RESEAUX EAUX PLUVIALES</t>
  </si>
  <si>
    <t>JUL-A140</t>
  </si>
  <si>
    <t>Caniveau eaux pluviales.</t>
  </si>
  <si>
    <t>001-B931</t>
  </si>
  <si>
    <t>Regards collecteur à grille.</t>
  </si>
  <si>
    <t>DAV-G322</t>
  </si>
  <si>
    <t>Regards de visite.</t>
  </si>
  <si>
    <t>DAV-G137</t>
  </si>
  <si>
    <t>DAV-G138</t>
  </si>
  <si>
    <t>Canalisation PVC Ø 160 mm</t>
  </si>
  <si>
    <t>DAV-G139</t>
  </si>
  <si>
    <t>Canalisation PVC Ø 200 mm</t>
  </si>
  <si>
    <t>DAV-G141</t>
  </si>
  <si>
    <t>Canalisation PVC Ø 250 mm</t>
  </si>
  <si>
    <t>15.1.5</t>
  </si>
  <si>
    <t>RESEAUX AEP</t>
  </si>
  <si>
    <t>DAV-G479</t>
  </si>
  <si>
    <t>Abri compteur d'eau.</t>
  </si>
  <si>
    <t>DAV-G483</t>
  </si>
  <si>
    <t>Canalisation Pehd Ø ?? mm - pression de 10 Bars</t>
  </si>
  <si>
    <t>15.1.6</t>
  </si>
  <si>
    <t>RESEAUX GAZ</t>
  </si>
  <si>
    <t>001-B300</t>
  </si>
  <si>
    <t>Regard drainant</t>
  </si>
  <si>
    <t>001-B301</t>
  </si>
  <si>
    <t>Socle.</t>
  </si>
  <si>
    <t>001-B302</t>
  </si>
  <si>
    <t>Terrassements citerne gaz.</t>
  </si>
  <si>
    <t>DAV-G564</t>
  </si>
  <si>
    <t>PE Gaz Ø ?? mm</t>
  </si>
  <si>
    <t>15.1.7</t>
  </si>
  <si>
    <t>VOIRIES, PARKINGS,</t>
  </si>
  <si>
    <t>15.1.7.1</t>
  </si>
  <si>
    <t>BORDURES.</t>
  </si>
  <si>
    <t>DAV-G198</t>
  </si>
  <si>
    <t>Bordures et caniveaux.</t>
  </si>
  <si>
    <t>15.1.7.2</t>
  </si>
  <si>
    <t>TRAITEMENT DE SURFACE</t>
  </si>
  <si>
    <t>DAV-G192</t>
  </si>
  <si>
    <t>Tapis d'enrobé noir.</t>
  </si>
  <si>
    <t>001-W972</t>
  </si>
  <si>
    <t>Tapis d'enrobé noir de la cour extérieur</t>
  </si>
  <si>
    <t>15.1.7.3</t>
  </si>
  <si>
    <t>SIGNALISATIONS ROUTIERES</t>
  </si>
  <si>
    <t>001-B303</t>
  </si>
  <si>
    <t>001-A821</t>
  </si>
  <si>
    <t>Marquage en résine.</t>
  </si>
  <si>
    <t>15.1.8</t>
  </si>
  <si>
    <t>CLOTURES</t>
  </si>
  <si>
    <t>001-W975</t>
  </si>
  <si>
    <t>Clotûre en périphérie de la cuve gaz entérrée</t>
  </si>
  <si>
    <t>001-W976</t>
  </si>
  <si>
    <t>Portillon de 1.00 * 1.90 ml de hauteur, serrure à canon.</t>
  </si>
  <si>
    <t>001-W977</t>
  </si>
  <si>
    <t>Clotûre de délimitation de la cour</t>
  </si>
  <si>
    <t>001-W978</t>
  </si>
  <si>
    <t>Portail pivotant à 2 vantaux de dimensions 3.00 * 1.33 ml de hauteur, serrure électrique, raccordement sur l'alimentation du lot Electricité.</t>
  </si>
  <si>
    <t>15.1.9</t>
  </si>
  <si>
    <t>AIRE DE JEU</t>
  </si>
  <si>
    <t>DAV-G232</t>
  </si>
  <si>
    <t>Sols souple en caoutchouc.</t>
  </si>
  <si>
    <t>15.2</t>
  </si>
  <si>
    <t>DESCRIPTION DES OUVRAGES D'ESPACES VERTS</t>
  </si>
  <si>
    <t>15.2.1</t>
  </si>
  <si>
    <t>ESPACES VERTS</t>
  </si>
  <si>
    <t>EVARR110</t>
  </si>
  <si>
    <t>Réseau d'arrosage.</t>
  </si>
  <si>
    <t>EVENG010</t>
  </si>
  <si>
    <t>Espaces verts.</t>
  </si>
  <si>
    <t>Montant HT du LOT N°15 VOIRIE / RESEAUX / DIVERS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</si>
</sst>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;"/>
    <numFmt numFmtId="165" formatCode="#,##0;\-#,##0;"/>
    <numFmt numFmtId="166" formatCode="#,##0.000;\-#,##0.000;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Comic Sans MS"/>
      <family val="4"/>
    </font>
    <font>
      <sz val="10"/>
      <color rgb="FF000000"/>
      <name val="Arial"/>
      <family val="2"/>
    </font>
    <font>
      <b/>
      <sz val="14"/>
      <color rgb="FFFF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 Rounded MT Bold"/>
      <family val="2"/>
    </font>
    <font>
      <b/>
      <sz val="11"/>
      <color rgb="FF000000"/>
      <name val="Comic Sans MS"/>
      <family val="4"/>
    </font>
    <font>
      <sz val="11"/>
      <color rgb="FF000000"/>
      <name val="Arial"/>
      <family val="2"/>
    </font>
    <font>
      <b/>
      <sz val="10"/>
      <color rgb="FF000000"/>
      <name val="Comic Sans MS"/>
      <family val="4"/>
    </font>
    <font>
      <sz val="9"/>
      <color rgb="FFFF0000"/>
      <name val="Arial Narrow"/>
      <family val="2"/>
    </font>
    <font>
      <b/>
      <sz val="9"/>
      <color rgb="FF000000"/>
      <name val="Arial"/>
      <family val="2"/>
    </font>
    <font>
      <sz val="8"/>
      <color rgb="FF800000"/>
      <name val="Arial"/>
      <family val="2"/>
    </font>
    <font>
      <sz val="10"/>
      <color rgb="FFFF0000"/>
      <name val="Arial"/>
      <family val="2"/>
    </font>
    <font>
      <i/>
      <sz val="8"/>
      <color rgb="FFFF0000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808080"/>
      <name val="Arial"/>
      <family val="2"/>
    </font>
    <font>
      <sz val="7"/>
      <color rgb="FF000000"/>
      <name val="Arial"/>
      <family val="2"/>
    </font>
    <font>
      <i/>
      <sz val="10"/>
      <color rgb="FF000000"/>
      <name val="Comic Sans MS"/>
      <family val="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80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0">
    <xf numFmtId="0" fontId="0" fillId="0" borderId="0">
      <alignment vertical="top"/>
    </xf>
    <xf numFmtId="0" fontId="2" fillId="2" borderId="0">
      <alignment horizontal="left" vertical="top" wrapText="1"/>
    </xf>
    <xf numFmtId="49" fontId="3" fillId="3" borderId="0">
      <alignment horizontal="left" vertical="top" wrapText="1"/>
    </xf>
    <xf numFmtId="0" fontId="3" fillId="3" borderId="0">
      <alignment horizontal="left" vertical="top" wrapText="1"/>
    </xf>
    <xf numFmtId="49" fontId="4" fillId="3" borderId="0">
      <alignment horizontal="left" vertical="top" wrapText="1"/>
    </xf>
    <xf numFmtId="0" fontId="3" fillId="3" borderId="0">
      <alignment horizontal="left" vertical="top" wrapText="1"/>
    </xf>
    <xf numFmtId="49" fontId="5" fillId="4" borderId="1">
      <alignment horizontal="left" vertical="top" wrapText="1"/>
    </xf>
    <xf numFmtId="0" fontId="6" fillId="2" borderId="0">
      <alignment horizontal="left" vertical="top" wrapText="1"/>
    </xf>
    <xf numFmtId="0" fontId="3" fillId="2" borderId="0">
      <alignment horizontal="left" vertical="top" wrapText="1"/>
    </xf>
    <xf numFmtId="0" fontId="3" fillId="3" borderId="0">
      <alignment horizontal="left" vertical="top" wrapText="1"/>
    </xf>
    <xf numFmtId="49" fontId="7" fillId="5" borderId="1">
      <alignment horizontal="left" vertical="top" wrapText="1"/>
    </xf>
    <xf numFmtId="0" fontId="8" fillId="2" borderId="0">
      <alignment horizontal="left" vertical="top" wrapText="1"/>
    </xf>
    <xf numFmtId="0" fontId="3" fillId="2" borderId="0">
      <alignment horizontal="left" vertical="top" wrapText="1"/>
    </xf>
    <xf numFmtId="0" fontId="3" fillId="3" borderId="0">
      <alignment horizontal="left" vertical="top" wrapText="1"/>
    </xf>
    <xf numFmtId="49" fontId="9" fillId="3" borderId="0">
      <alignment horizontal="left" vertical="top" wrapText="1"/>
    </xf>
    <xf numFmtId="0" fontId="2" fillId="2" borderId="0">
      <alignment horizontal="left" vertical="top" wrapText="1"/>
    </xf>
    <xf numFmtId="0" fontId="10" fillId="2" borderId="0">
      <alignment horizontal="left" vertical="top" wrapText="1"/>
    </xf>
    <xf numFmtId="0" fontId="3" fillId="3" borderId="0">
      <alignment horizontal="left" vertical="top" wrapText="1"/>
    </xf>
    <xf numFmtId="49" fontId="9" fillId="3" borderId="0">
      <alignment horizontal="left" vertical="top" wrapText="1"/>
    </xf>
    <xf numFmtId="0" fontId="2" fillId="2" borderId="0">
      <alignment horizontal="left" vertical="top" wrapText="1"/>
    </xf>
    <xf numFmtId="0" fontId="3" fillId="2" borderId="0">
      <alignment horizontal="left" vertical="top" wrapText="1"/>
    </xf>
    <xf numFmtId="0" fontId="3" fillId="3" borderId="0">
      <alignment horizontal="left" vertical="top" wrapText="1"/>
    </xf>
    <xf numFmtId="49" fontId="9" fillId="3" borderId="0">
      <alignment horizontal="left" vertical="top" wrapText="1"/>
    </xf>
    <xf numFmtId="0" fontId="2" fillId="2" borderId="0">
      <alignment horizontal="left" vertical="top" wrapText="1"/>
    </xf>
    <xf numFmtId="0" fontId="3" fillId="2" borderId="0">
      <alignment horizontal="left" vertical="top" wrapText="1"/>
    </xf>
    <xf numFmtId="0" fontId="3" fillId="3" borderId="0">
      <alignment horizontal="left" vertical="top" wrapText="1"/>
    </xf>
    <xf numFmtId="49" fontId="2" fillId="2" borderId="0">
      <alignment horizontal="left" vertical="top" wrapText="1"/>
    </xf>
    <xf numFmtId="0" fontId="11" fillId="2" borderId="0">
      <alignment horizontal="left" vertical="top" wrapText="1"/>
    </xf>
    <xf numFmtId="0" fontId="2" fillId="2" borderId="0">
      <alignment horizontal="left" vertical="top" wrapText="1"/>
    </xf>
    <xf numFmtId="0" fontId="12" fillId="2" borderId="0">
      <alignment horizontal="left" vertical="top" wrapText="1"/>
    </xf>
    <xf numFmtId="0" fontId="3" fillId="2" borderId="0">
      <alignment horizontal="left" vertical="top" wrapText="1"/>
    </xf>
    <xf numFmtId="0" fontId="3" fillId="2" borderId="0">
      <alignment horizontal="left" vertical="top" wrapText="1"/>
    </xf>
    <xf numFmtId="0" fontId="3" fillId="2" borderId="0">
      <alignment horizontal="left" vertical="top" wrapText="1"/>
    </xf>
    <xf numFmtId="0" fontId="3" fillId="2" borderId="0">
      <alignment horizontal="left" vertical="top" wrapText="1"/>
    </xf>
    <xf numFmtId="0" fontId="13" fillId="2" borderId="0">
      <alignment horizontal="left" vertical="top" wrapText="1"/>
    </xf>
    <xf numFmtId="0" fontId="14" fillId="2" borderId="0">
      <alignment horizontal="left" vertical="top" wrapText="1"/>
    </xf>
    <xf numFmtId="0" fontId="15" fillId="2" borderId="0">
      <alignment horizontal="left" vertical="top" wrapText="1"/>
    </xf>
    <xf numFmtId="0" fontId="15" fillId="2" borderId="0">
      <alignment horizontal="left" vertical="top" wrapText="1"/>
    </xf>
    <xf numFmtId="0" fontId="15" fillId="2" borderId="0">
      <alignment horizontal="left" vertical="top" wrapText="1"/>
    </xf>
    <xf numFmtId="0" fontId="16" fillId="2" borderId="0">
      <alignment horizontal="left" vertical="top" wrapText="1"/>
    </xf>
    <xf numFmtId="0" fontId="15" fillId="2" borderId="0">
      <alignment horizontal="left" vertical="top" wrapText="1"/>
    </xf>
    <xf numFmtId="0" fontId="17" fillId="2" borderId="0">
      <alignment horizontal="left" vertical="top" wrapText="1"/>
    </xf>
    <xf numFmtId="0" fontId="18" fillId="2" borderId="0">
      <alignment horizontal="left" vertical="top" wrapText="1"/>
    </xf>
    <xf numFmtId="0" fontId="18" fillId="2" borderId="0">
      <alignment horizontal="left" vertical="top" wrapText="1"/>
    </xf>
    <xf numFmtId="49" fontId="19" fillId="2" borderId="0">
      <alignment vertical="top" wrapText="1"/>
    </xf>
    <xf numFmtId="49" fontId="3" fillId="2" borderId="0">
      <alignment horizontal="left" vertical="top"/>
    </xf>
    <xf numFmtId="0" fontId="15" fillId="2" borderId="0">
      <alignment horizontal="left" vertical="top"/>
    </xf>
    <xf numFmtId="0" fontId="15" fillId="2" borderId="0">
      <alignment horizontal="left" vertical="top"/>
    </xf>
    <xf numFmtId="0" fontId="15" fillId="2" borderId="0">
      <alignment horizontal="left" vertical="top"/>
    </xf>
    <xf numFmtId="0" fontId="20" fillId="2" borderId="0">
      <alignment horizontal="left" vertical="top" wrapText="1"/>
    </xf>
  </cellStyleXfs>
  <cellXfs count="38">
    <xf numFmtId="0" fontId="0" fillId="0" borderId="0" xfId="0">
      <alignment vertical="top"/>
    </xf>
    <xf numFmtId="0" fontId="0" fillId="2" borderId="0" xfId="0" applyFill="1" applyProtection="1">
      <alignment vertical="top"/>
    </xf>
    <xf numFmtId="164" fontId="1" fillId="2" borderId="0" xfId="0" applyNumberFormat="1" applyFont="1" applyFill="1" applyProtection="1">
      <alignment vertical="top"/>
    </xf>
    <xf numFmtId="49" fontId="0" fillId="2" borderId="0" xfId="0" applyNumberFormat="1" applyFill="1" applyProtection="1">
      <alignment vertical="top"/>
    </xf>
    <xf numFmtId="49" fontId="0" fillId="2" borderId="2" xfId="0" applyNumberFormat="1" applyFill="1" applyBorder="1" applyProtection="1">
      <alignment vertical="top"/>
    </xf>
    <xf numFmtId="49" fontId="0" fillId="2" borderId="5" xfId="0" applyNumberFormat="1" applyFill="1" applyBorder="1" applyProtection="1">
      <alignment vertical="top"/>
    </xf>
    <xf numFmtId="49" fontId="0" fillId="2" borderId="6" xfId="0" applyNumberFormat="1" applyFill="1" applyBorder="1" applyProtection="1">
      <alignment vertical="top"/>
    </xf>
    <xf numFmtId="49" fontId="1" fillId="2" borderId="4" xfId="0" applyNumberFormat="1" applyFont="1" applyFill="1" applyBorder="1" applyProtection="1">
      <alignment vertical="top"/>
    </xf>
    <xf numFmtId="49" fontId="1" fillId="2" borderId="3" xfId="0" applyNumberFormat="1" applyFont="1" applyFill="1" applyBorder="1" applyAlignment="1" applyProtection="1">
      <alignment horizontal="right" vertical="top" wrapText="1"/>
    </xf>
    <xf numFmtId="0" fontId="1" fillId="2" borderId="7" xfId="0" applyFont="1" applyFill="1" applyBorder="1" applyAlignment="1" applyProtection="1">
      <alignment horizontal="center" vertical="top" wrapText="1"/>
    </xf>
    <xf numFmtId="0" fontId="1" fillId="2" borderId="7" xfId="0" applyFont="1" applyFill="1" applyBorder="1" applyAlignment="1" applyProtection="1">
      <alignment horizontal="right" vertical="top" wrapText="1"/>
    </xf>
    <xf numFmtId="0" fontId="1" fillId="2" borderId="8" xfId="0" applyFont="1" applyFill="1" applyBorder="1" applyAlignment="1" applyProtection="1">
      <alignment horizontal="right" vertical="top" wrapText="1"/>
    </xf>
    <xf numFmtId="49" fontId="0" fillId="2" borderId="9" xfId="0" applyNumberFormat="1" applyFill="1" applyBorder="1" applyProtection="1">
      <alignment vertical="top"/>
    </xf>
    <xf numFmtId="49" fontId="7" fillId="5" borderId="3" xfId="10" applyBorder="1">
      <alignment horizontal="left" vertical="top" wrapText="1"/>
    </xf>
    <xf numFmtId="0" fontId="0" fillId="2" borderId="11" xfId="0" applyFill="1" applyBorder="1" applyAlignment="1" applyProtection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0" fontId="0" fillId="2" borderId="10" xfId="0" applyFill="1" applyBorder="1" applyAlignment="1" applyProtection="1">
      <alignment horizontal="right" vertical="top"/>
    </xf>
    <xf numFmtId="164" fontId="0" fillId="2" borderId="10" xfId="0" applyNumberFormat="1" applyFill="1" applyBorder="1" applyAlignment="1" applyProtection="1">
      <alignment horizontal="right" vertical="top"/>
      <protection locked="0"/>
    </xf>
    <xf numFmtId="0" fontId="0" fillId="2" borderId="11" xfId="0" applyFill="1" applyBorder="1" applyAlignment="1" applyProtection="1">
      <alignment horizontal="right" vertical="top"/>
    </xf>
    <xf numFmtId="165" fontId="0" fillId="2" borderId="11" xfId="0" applyNumberFormat="1" applyFill="1" applyBorder="1" applyAlignment="1" applyProtection="1">
      <alignment horizontal="right" vertical="top"/>
      <protection locked="0"/>
    </xf>
    <xf numFmtId="164" fontId="0" fillId="2" borderId="11" xfId="0" applyNumberFormat="1" applyFill="1" applyBorder="1" applyAlignment="1" applyProtection="1">
      <alignment horizontal="right" vertical="top"/>
      <protection locked="0"/>
    </xf>
    <xf numFmtId="166" fontId="0" fillId="2" borderId="11" xfId="0" applyNumberFormat="1" applyFill="1" applyBorder="1" applyAlignment="1" applyProtection="1">
      <alignment horizontal="right" vertical="top"/>
      <protection locked="0"/>
    </xf>
    <xf numFmtId="49" fontId="0" fillId="2" borderId="0" xfId="0" applyNumberFormat="1" applyFill="1" applyBorder="1" applyProtection="1">
      <alignment vertical="top"/>
    </xf>
    <xf numFmtId="49" fontId="2" fillId="2" borderId="0" xfId="26" applyBorder="1">
      <alignment horizontal="left" vertical="top" wrapText="1"/>
    </xf>
    <xf numFmtId="49" fontId="9" fillId="3" borderId="0" xfId="14" applyBorder="1">
      <alignment horizontal="left" vertical="top" wrapText="1"/>
    </xf>
    <xf numFmtId="49" fontId="9" fillId="3" borderId="0" xfId="18" applyBorder="1">
      <alignment horizontal="left" vertical="top" wrapText="1"/>
    </xf>
    <xf numFmtId="49" fontId="0" fillId="2" borderId="13" xfId="0" applyNumberFormat="1" applyFill="1" applyBorder="1" applyProtection="1">
      <alignment vertical="top"/>
    </xf>
    <xf numFmtId="0" fontId="0" fillId="2" borderId="14" xfId="0" applyFill="1" applyBorder="1" applyAlignment="1" applyProtection="1">
      <alignment horizontal="center" vertical="top"/>
    </xf>
    <xf numFmtId="0" fontId="0" fillId="2" borderId="14" xfId="0" applyFill="1" applyBorder="1" applyAlignment="1" applyProtection="1">
      <alignment horizontal="right" vertical="top"/>
    </xf>
    <xf numFmtId="0" fontId="0" fillId="2" borderId="15" xfId="0" applyFill="1" applyBorder="1" applyAlignment="1" applyProtection="1">
      <alignment horizontal="right" vertical="top"/>
    </xf>
    <xf numFmtId="0" fontId="2" fillId="5" borderId="5" xfId="1" applyFont="1" applyFill="1" applyBorder="1">
      <alignment horizontal="left" vertical="top" wrapText="1"/>
    </xf>
    <xf numFmtId="0" fontId="2" fillId="2" borderId="5" xfId="1" applyFont="1" applyBorder="1">
      <alignment horizontal="left" vertical="top" wrapText="1"/>
    </xf>
    <xf numFmtId="0" fontId="2" fillId="2" borderId="9" xfId="1" applyFont="1" applyBorder="1">
      <alignment horizontal="left" vertical="top" wrapText="1"/>
    </xf>
    <xf numFmtId="0" fontId="2" fillId="5" borderId="4" xfId="1" applyFont="1" applyFill="1" applyBorder="1">
      <alignment horizontal="left" vertical="top" wrapText="1"/>
    </xf>
    <xf numFmtId="0" fontId="2" fillId="3" borderId="9" xfId="1" applyFont="1" applyFill="1" applyBorder="1">
      <alignment horizontal="left" vertical="top" wrapText="1"/>
    </xf>
    <xf numFmtId="49" fontId="2" fillId="2" borderId="12" xfId="0" applyNumberFormat="1" applyFont="1" applyFill="1" applyBorder="1" applyProtection="1">
      <alignment vertical="top"/>
    </xf>
    <xf numFmtId="49" fontId="1" fillId="2" borderId="0" xfId="0" applyNumberFormat="1" applyFont="1" applyFill="1" applyProtection="1">
      <alignment vertical="top"/>
    </xf>
    <xf numFmtId="0" fontId="1" fillId="2" borderId="0" xfId="0" applyNumberFormat="1" applyFont="1" applyFill="1" applyProtection="1">
      <alignment vertical="top"/>
    </xf>
  </cellXfs>
  <cellStyles count="50">
    <cellStyle name="ArtDescriptif" xfId="28" xr:uid="{9A459372-2479-4FF0-AE98-2E42CD31D65F}"/>
    <cellStyle name="ArtLibelleCond" xfId="27" xr:uid="{10FBF56C-9B9A-4B6D-8511-825849E3AB41}"/>
    <cellStyle name="ArtNote1" xfId="29" xr:uid="{FE34D33C-7923-44E3-974D-F4099DEBA98C}"/>
    <cellStyle name="ArtNote2" xfId="30" xr:uid="{6CAF6BD7-DF96-4EE6-9031-F272F8C0BC31}"/>
    <cellStyle name="ArtNote3" xfId="31" xr:uid="{3C8FEE04-45F3-4376-AC43-16101E812628}"/>
    <cellStyle name="ArtNote4" xfId="32" xr:uid="{A5221CDA-CC95-4933-AEB8-EFFFCBCD6FDB}"/>
    <cellStyle name="ArtNote5" xfId="33" xr:uid="{E350E9C1-DF54-4DB4-913F-601F40A86A0C}"/>
    <cellStyle name="ArtQuantite" xfId="34" xr:uid="{A1BAC560-F0C1-480A-8A0B-57AEFEAC3D5F}"/>
    <cellStyle name="ArtTitre" xfId="26" xr:uid="{59C38D79-10D4-4FDA-9A57-468A01D1AFF0}"/>
    <cellStyle name="ChapDescriptif0" xfId="7" xr:uid="{5252F50E-D9DA-4DC5-AF7A-DF3F0AC90D83}"/>
    <cellStyle name="ChapDescriptif1" xfId="11" xr:uid="{DC3A969D-02BE-403A-B189-F66BBDDF4D23}"/>
    <cellStyle name="ChapDescriptif2" xfId="15" xr:uid="{4371D6EC-F2CC-4642-85FA-C0D9A0891075}"/>
    <cellStyle name="ChapDescriptif3" xfId="19" xr:uid="{B9FB77A1-22AF-4203-8AE4-090D863C12D8}"/>
    <cellStyle name="ChapDescriptif4" xfId="23" xr:uid="{D7328015-992B-49F5-B822-2DBA45DD3B42}"/>
    <cellStyle name="ChapNote0" xfId="8" xr:uid="{DE3327DA-F3B0-4304-A3CC-67043F28AC5F}"/>
    <cellStyle name="ChapNote1" xfId="12" xr:uid="{A01821F1-CE5E-415F-8ADE-F8983A2A9E12}"/>
    <cellStyle name="ChapNote2" xfId="16" xr:uid="{72276623-44CE-4FA5-B8CB-30C12F09F112}"/>
    <cellStyle name="ChapNote3" xfId="20" xr:uid="{90DC56E5-DACB-4B87-B374-F98B2043266E}"/>
    <cellStyle name="ChapNote4" xfId="24" xr:uid="{796263B4-5DCE-4BBC-B4BB-C49E7441BC7B}"/>
    <cellStyle name="ChapRecap0" xfId="9" xr:uid="{1C2355D6-DD2D-4D77-84AC-3EE63325C90A}"/>
    <cellStyle name="ChapRecap1" xfId="13" xr:uid="{BE9E14E9-6E4C-4662-A29D-3DD60BDD55EB}"/>
    <cellStyle name="ChapRecap2" xfId="17" xr:uid="{B99C0EDC-A762-45EB-B74F-CC6CF4387E75}"/>
    <cellStyle name="ChapRecap3" xfId="21" xr:uid="{80CAF3D3-001D-4203-ABC2-3AF31B84ABC0}"/>
    <cellStyle name="ChapRecap4" xfId="25" xr:uid="{A2CAAC1A-DFD7-4C92-91AA-C647449E2272}"/>
    <cellStyle name="ChapTitre0" xfId="6" xr:uid="{06164E0B-9F53-4B09-B8CD-3B4D5FF5B746}"/>
    <cellStyle name="ChapTitre1" xfId="10" xr:uid="{BD5F26E9-38E8-4591-A03D-136663133604}"/>
    <cellStyle name="ChapTitre2" xfId="14" xr:uid="{0E55117B-F82F-4C17-842F-23F3F68B168A}"/>
    <cellStyle name="ChapTitre3" xfId="18" xr:uid="{EDF0C990-39D8-4E83-9DB8-24621E90F41A}"/>
    <cellStyle name="ChapTitre4" xfId="22" xr:uid="{2D921EA5-9C76-4204-830A-737B80B01880}"/>
    <cellStyle name="Commentaire" xfId="49" xr:uid="{B6C9F5B1-4CA8-40EE-B9DE-4429BD36ACE0}"/>
    <cellStyle name="DQLocQuantNonLoc" xfId="42" xr:uid="{DEB37748-A9BB-4641-8FA6-D5C313286EC6}"/>
    <cellStyle name="DQLocRefClass" xfId="41" xr:uid="{E8A57074-8A06-4C9B-AB04-74F96ED19F4F}"/>
    <cellStyle name="DQLocStruct" xfId="43" xr:uid="{8B781AA1-CEA2-4804-95CE-EEAD5B783F44}"/>
    <cellStyle name="DQMinutes" xfId="44" xr:uid="{75F01990-FE43-44B5-910A-AA4763F4385C}"/>
    <cellStyle name="Info Entete" xfId="47" xr:uid="{0E0FCCDE-54B1-4943-8E89-3A1C7C799C1E}"/>
    <cellStyle name="Inter Entete" xfId="48" xr:uid="{8A0FB4DD-2ADD-49A3-90CC-D893898F0917}"/>
    <cellStyle name="LocGen" xfId="36" xr:uid="{C84C9F5E-3027-42D0-84E9-8373FA4C5A43}"/>
    <cellStyle name="LocLit" xfId="38" xr:uid="{62327668-12B4-44D9-8844-BE0F75077688}"/>
    <cellStyle name="LocRefClass" xfId="37" xr:uid="{94B1E96C-B99F-4763-8617-A819F7D7C590}"/>
    <cellStyle name="LocSignetRep" xfId="40" xr:uid="{AC8C272D-5B5D-4B6D-8517-D40144E0E25C}"/>
    <cellStyle name="LocStrRecap0" xfId="3" xr:uid="{83D88872-C877-4AE6-AAC8-4A6A9915793F}"/>
    <cellStyle name="LocStrRecap1" xfId="5" xr:uid="{0D3A2F2A-8AE6-43E9-A839-7DF743627F55}"/>
    <cellStyle name="LocStrTexte0" xfId="2" xr:uid="{AA410FC7-F151-4677-9406-9D4611809E91}"/>
    <cellStyle name="LocStrTexte1" xfId="4" xr:uid="{4915A99E-2D73-4D8F-8060-34B292D4F361}"/>
    <cellStyle name="LocStruct" xfId="39" xr:uid="{E2357687-DB70-4268-A026-4E6F7D67D14C}"/>
    <cellStyle name="LocTitre" xfId="35" xr:uid="{D9C9B5B7-FF79-4FC9-86BD-AE4BCA057443}"/>
    <cellStyle name="Lot" xfId="45" xr:uid="{8ED5F053-3659-4484-9052-373B5335D5A1}"/>
    <cellStyle name="Normal" xfId="0" builtinId="0" customBuiltin="1"/>
    <cellStyle name="Numerotation" xfId="1" xr:uid="{5A2E9B9C-9699-4204-8059-51FE683BEF72}"/>
    <cellStyle name="Titre Entete" xfId="46" xr:uid="{F28E045C-11CC-494D-98F2-ED9321B78B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139700</xdr:colOff>
      <xdr:row>0</xdr:row>
      <xdr:rowOff>127000</xdr:rowOff>
    </xdr:from>
    <xdr:to>
      <xdr:col>6</xdr:col>
      <xdr:colOff>25400</xdr:colOff>
      <xdr:row>0</xdr:row>
      <xdr:rowOff>381000</xdr:rowOff>
    </xdr:to>
    <xdr:sp macro="" textlink="">
      <xdr:nvSpPr>
        <xdr:cNvPr id="2" name="Forme1">
          <a:extLst>
            <a:ext uri="{FF2B5EF4-FFF2-40B4-BE49-F238E27FC236}">
              <a16:creationId xmlns:a16="http://schemas.microsoft.com/office/drawing/2014/main" id="{88EE337D-24C8-4193-8C53-EC3C91487DDB}"/>
            </a:ext>
          </a:extLst>
        </xdr:cNvPr>
        <xdr:cNvSpPr/>
      </xdr:nvSpPr>
      <xdr:spPr>
        <a:xfrm>
          <a:off x="139700" y="127000"/>
          <a:ext cx="6477000" cy="254000"/>
        </a:xfrm>
        <a:prstGeom prst="rect">
          <a:avLst/>
        </a:prstGeom>
        <a:gradFill flip="none" rotWithShape="1">
          <a:gsLst>
            <a:gs pos="0">
              <a:srgbClr val="FFFFFF"/>
            </a:gs>
            <a:gs pos="100000">
              <a:srgbClr val="FFFFFF"/>
            </a:gs>
          </a:gsLst>
          <a:lin ang="5400000" scaled="1"/>
          <a:tileRect/>
        </a:gradFill>
        <a:ln w="3175" cmpd="sng">
          <a:solidFill>
            <a:srgbClr val="C0C0C0"/>
          </a:solidFill>
          <a:prstDash val="solid"/>
        </a:ln>
        <a:effectLst>
          <a:prstShdw prst="shdw6" dist="53882" dir="2700000">
            <a:scrgbClr r="0" g="0" b="0">
              <a:alpha val="50000"/>
            </a:scrgbClr>
          </a:prst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64162" tIns="64162" rIns="64162" bIns="64162" rtlCol="0" anchor="t"/>
        <a:lstStyle/>
        <a:p>
          <a:pPr algn="l"/>
          <a:r>
            <a:rPr lang="fr-FR" sz="900" b="1" i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Arial" panose="020B0604020202020204" pitchFamily="34" charset="0"/>
            </a:rPr>
            <a:t>ECOLE PRIMAIRE ET MATERNELLE DE VALLABRIX.</a:t>
          </a:r>
        </a:p>
      </xdr:txBody>
    </xdr:sp>
    <xdr:clientData/>
  </xdr:twoCellAnchor>
  <xdr:twoCellAnchor editAs="absolute">
    <xdr:from>
      <xdr:col>4</xdr:col>
      <xdr:colOff>73025</xdr:colOff>
      <xdr:row>0</xdr:row>
      <xdr:rowOff>393700</xdr:rowOff>
    </xdr:from>
    <xdr:to>
      <xdr:col>6</xdr:col>
      <xdr:colOff>25400</xdr:colOff>
      <xdr:row>1</xdr:row>
      <xdr:rowOff>158750</xdr:rowOff>
    </xdr:to>
    <xdr:sp macro="" textlink="">
      <xdr:nvSpPr>
        <xdr:cNvPr id="3" name="Forme2">
          <a:extLst>
            <a:ext uri="{FF2B5EF4-FFF2-40B4-BE49-F238E27FC236}">
              <a16:creationId xmlns:a16="http://schemas.microsoft.com/office/drawing/2014/main" id="{89D25663-9B4B-4C1A-9022-DAA2337E66CF}"/>
            </a:ext>
          </a:extLst>
        </xdr:cNvPr>
        <xdr:cNvSpPr/>
      </xdr:nvSpPr>
      <xdr:spPr>
        <a:xfrm>
          <a:off x="5168900" y="393700"/>
          <a:ext cx="1447800" cy="241300"/>
        </a:xfrm>
        <a:prstGeom prst="rect">
          <a:avLst/>
        </a:prstGeom>
        <a:gradFill flip="none" rotWithShape="1">
          <a:gsLst>
            <a:gs pos="0">
              <a:srgbClr val="FFFFFF"/>
            </a:gs>
            <a:gs pos="100000">
              <a:srgbClr val="FFFFFF"/>
            </a:gs>
          </a:gsLst>
          <a:lin ang="5400000" scaled="1"/>
          <a:tileRect/>
        </a:gradFill>
        <a:ln w="12700" cap="flat" cmpd="sng" algn="ctr">
          <a:noFill/>
          <a:prstDash val="solid"/>
          <a:miter lim="800000"/>
        </a:ln>
        <a:effectLst>
          <a:prstShdw prst="shdw6" dist="53882" dir="2700000">
            <a:scrgbClr r="0" g="0" b="0">
              <a:alpha val="50000"/>
            </a:scrgbClr>
          </a:prstShdw>
        </a:effectLst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64162" tIns="64162" rIns="64162" bIns="64162" rtlCol="0" anchor="t"/>
        <a:lstStyle/>
        <a:p>
          <a:pPr algn="l"/>
          <a:r>
            <a:rPr lang="fr-FR" sz="900" b="1" i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Arial" panose="020B0604020202020204" pitchFamily="34" charset="0"/>
            </a:rPr>
            <a:t>D.P.G.F</a:t>
          </a:r>
        </a:p>
      </xdr:txBody>
    </xdr:sp>
    <xdr:clientData/>
  </xdr:twoCellAnchor>
  <xdr:twoCellAnchor editAs="absolute">
    <xdr:from>
      <xdr:col>0</xdr:col>
      <xdr:colOff>139700</xdr:colOff>
      <xdr:row>0</xdr:row>
      <xdr:rowOff>393700</xdr:rowOff>
    </xdr:from>
    <xdr:to>
      <xdr:col>4</xdr:col>
      <xdr:colOff>34925</xdr:colOff>
      <xdr:row>1</xdr:row>
      <xdr:rowOff>146050</xdr:rowOff>
    </xdr:to>
    <xdr:sp macro="" textlink="">
      <xdr:nvSpPr>
        <xdr:cNvPr id="4" name="Forme3">
          <a:extLst>
            <a:ext uri="{FF2B5EF4-FFF2-40B4-BE49-F238E27FC236}">
              <a16:creationId xmlns:a16="http://schemas.microsoft.com/office/drawing/2014/main" id="{00DE8CB3-3B30-4D47-85D3-642F0FEBD9C8}"/>
            </a:ext>
          </a:extLst>
        </xdr:cNvPr>
        <xdr:cNvSpPr/>
      </xdr:nvSpPr>
      <xdr:spPr>
        <a:xfrm>
          <a:off x="139700" y="393700"/>
          <a:ext cx="4991100" cy="228600"/>
        </a:xfrm>
        <a:prstGeom prst="rect">
          <a:avLst/>
        </a:prstGeom>
        <a:gradFill flip="none" rotWithShape="1">
          <a:gsLst>
            <a:gs pos="0">
              <a:srgbClr val="FFFFFF"/>
            </a:gs>
            <a:gs pos="100000">
              <a:srgbClr val="FFFFFF"/>
            </a:gs>
          </a:gsLst>
          <a:lin ang="5400000" scaled="1"/>
          <a:tileRect/>
        </a:gradFill>
        <a:ln w="12700" cap="flat" cmpd="sng" algn="ctr">
          <a:noFill/>
          <a:prstDash val="solid"/>
          <a:miter lim="800000"/>
        </a:ln>
        <a:effectLst>
          <a:prstShdw prst="shdw6" dist="53882" dir="2700000">
            <a:scrgbClr r="0" g="0" b="0">
              <a:alpha val="50000"/>
            </a:scrgbClr>
          </a:prstShdw>
        </a:effectLst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64162" tIns="64162" rIns="64162" bIns="64162" rtlCol="0" anchor="t"/>
        <a:lstStyle/>
        <a:p>
          <a:pPr algn="l"/>
          <a:r>
            <a:rPr lang="fr-FR" sz="900" b="1" i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Arial" panose="020B0604020202020204" pitchFamily="34" charset="0"/>
            </a:rPr>
            <a:t>LOT N°01 GROS OEUVRE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139700</xdr:colOff>
      <xdr:row>0</xdr:row>
      <xdr:rowOff>127000</xdr:rowOff>
    </xdr:from>
    <xdr:to>
      <xdr:col>6</xdr:col>
      <xdr:colOff>25400</xdr:colOff>
      <xdr:row>0</xdr:row>
      <xdr:rowOff>381000</xdr:rowOff>
    </xdr:to>
    <xdr:sp macro="" textlink="">
      <xdr:nvSpPr>
        <xdr:cNvPr id="2" name="Forme28">
          <a:extLst>
            <a:ext uri="{FF2B5EF4-FFF2-40B4-BE49-F238E27FC236}">
              <a16:creationId xmlns:a16="http://schemas.microsoft.com/office/drawing/2014/main" id="{20751A98-A558-420A-B0C6-6548BC65BD60}"/>
            </a:ext>
          </a:extLst>
        </xdr:cNvPr>
        <xdr:cNvSpPr/>
      </xdr:nvSpPr>
      <xdr:spPr>
        <a:xfrm>
          <a:off x="139700" y="127000"/>
          <a:ext cx="6477000" cy="254000"/>
        </a:xfrm>
        <a:prstGeom prst="rect">
          <a:avLst/>
        </a:prstGeom>
        <a:gradFill flip="none" rotWithShape="1">
          <a:gsLst>
            <a:gs pos="0">
              <a:srgbClr val="FFFFFF"/>
            </a:gs>
            <a:gs pos="100000">
              <a:srgbClr val="FFFFFF"/>
            </a:gs>
          </a:gsLst>
          <a:lin ang="5400000" scaled="1"/>
          <a:tileRect/>
        </a:gradFill>
        <a:ln w="3175" cmpd="sng">
          <a:solidFill>
            <a:srgbClr val="C0C0C0"/>
          </a:solidFill>
          <a:prstDash val="solid"/>
        </a:ln>
        <a:effectLst>
          <a:prstShdw prst="shdw6" dist="53882" dir="2700000">
            <a:scrgbClr r="0" g="0" b="0">
              <a:alpha val="50000"/>
            </a:scrgbClr>
          </a:prst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64162" tIns="64162" rIns="64162" bIns="64162" rtlCol="0" anchor="t"/>
        <a:lstStyle/>
        <a:p>
          <a:pPr algn="l"/>
          <a:r>
            <a:rPr lang="fr-FR" sz="900" b="1" i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Arial" panose="020B0604020202020204" pitchFamily="34" charset="0"/>
            </a:rPr>
            <a:t>ECOLE PRIMAIRE ET MATERNELLE DE VALLABRIX.</a:t>
          </a:r>
        </a:p>
      </xdr:txBody>
    </xdr:sp>
    <xdr:clientData/>
  </xdr:twoCellAnchor>
  <xdr:twoCellAnchor editAs="absolute">
    <xdr:from>
      <xdr:col>4</xdr:col>
      <xdr:colOff>73025</xdr:colOff>
      <xdr:row>0</xdr:row>
      <xdr:rowOff>393700</xdr:rowOff>
    </xdr:from>
    <xdr:to>
      <xdr:col>6</xdr:col>
      <xdr:colOff>25400</xdr:colOff>
      <xdr:row>1</xdr:row>
      <xdr:rowOff>158750</xdr:rowOff>
    </xdr:to>
    <xdr:sp macro="" textlink="">
      <xdr:nvSpPr>
        <xdr:cNvPr id="3" name="Forme29">
          <a:extLst>
            <a:ext uri="{FF2B5EF4-FFF2-40B4-BE49-F238E27FC236}">
              <a16:creationId xmlns:a16="http://schemas.microsoft.com/office/drawing/2014/main" id="{81BB3FBC-BED0-4545-BF93-A1CC91B148D5}"/>
            </a:ext>
          </a:extLst>
        </xdr:cNvPr>
        <xdr:cNvSpPr/>
      </xdr:nvSpPr>
      <xdr:spPr>
        <a:xfrm>
          <a:off x="5168900" y="393700"/>
          <a:ext cx="1447800" cy="241300"/>
        </a:xfrm>
        <a:prstGeom prst="rect">
          <a:avLst/>
        </a:prstGeom>
        <a:gradFill flip="none" rotWithShape="1">
          <a:gsLst>
            <a:gs pos="0">
              <a:srgbClr val="FFFFFF"/>
            </a:gs>
            <a:gs pos="100000">
              <a:srgbClr val="FFFFFF"/>
            </a:gs>
          </a:gsLst>
          <a:lin ang="5400000" scaled="1"/>
          <a:tileRect/>
        </a:gradFill>
        <a:ln w="12700" cap="flat" cmpd="sng" algn="ctr">
          <a:noFill/>
          <a:prstDash val="solid"/>
          <a:miter lim="800000"/>
        </a:ln>
        <a:effectLst>
          <a:prstShdw prst="shdw6" dist="53882" dir="2700000">
            <a:scrgbClr r="0" g="0" b="0">
              <a:alpha val="50000"/>
            </a:scrgbClr>
          </a:prstShdw>
        </a:effectLst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64162" tIns="64162" rIns="64162" bIns="64162" rtlCol="0" anchor="t"/>
        <a:lstStyle/>
        <a:p>
          <a:pPr algn="l"/>
          <a:r>
            <a:rPr lang="fr-FR" sz="900" b="1" i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Arial" panose="020B0604020202020204" pitchFamily="34" charset="0"/>
            </a:rPr>
            <a:t>D.P.G.F</a:t>
          </a:r>
        </a:p>
      </xdr:txBody>
    </xdr:sp>
    <xdr:clientData/>
  </xdr:twoCellAnchor>
  <xdr:twoCellAnchor editAs="absolute">
    <xdr:from>
      <xdr:col>0</xdr:col>
      <xdr:colOff>139700</xdr:colOff>
      <xdr:row>0</xdr:row>
      <xdr:rowOff>393700</xdr:rowOff>
    </xdr:from>
    <xdr:to>
      <xdr:col>4</xdr:col>
      <xdr:colOff>34925</xdr:colOff>
      <xdr:row>1</xdr:row>
      <xdr:rowOff>146050</xdr:rowOff>
    </xdr:to>
    <xdr:sp macro="" textlink="">
      <xdr:nvSpPr>
        <xdr:cNvPr id="4" name="Forme30">
          <a:extLst>
            <a:ext uri="{FF2B5EF4-FFF2-40B4-BE49-F238E27FC236}">
              <a16:creationId xmlns:a16="http://schemas.microsoft.com/office/drawing/2014/main" id="{010CCAD1-69B1-477A-918F-BFE926F7BE62}"/>
            </a:ext>
          </a:extLst>
        </xdr:cNvPr>
        <xdr:cNvSpPr/>
      </xdr:nvSpPr>
      <xdr:spPr>
        <a:xfrm>
          <a:off x="139700" y="393700"/>
          <a:ext cx="4991100" cy="228600"/>
        </a:xfrm>
        <a:prstGeom prst="rect">
          <a:avLst/>
        </a:prstGeom>
        <a:gradFill flip="none" rotWithShape="1">
          <a:gsLst>
            <a:gs pos="0">
              <a:srgbClr val="FFFFFF"/>
            </a:gs>
            <a:gs pos="100000">
              <a:srgbClr val="FFFFFF"/>
            </a:gs>
          </a:gsLst>
          <a:lin ang="5400000" scaled="1"/>
          <a:tileRect/>
        </a:gradFill>
        <a:ln w="12700" cap="flat" cmpd="sng" algn="ctr">
          <a:noFill/>
          <a:prstDash val="solid"/>
          <a:miter lim="800000"/>
        </a:ln>
        <a:effectLst>
          <a:prstShdw prst="shdw6" dist="53882" dir="2700000">
            <a:scrgbClr r="0" g="0" b="0">
              <a:alpha val="50000"/>
            </a:scrgbClr>
          </a:prstShdw>
        </a:effectLst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64162" tIns="64162" rIns="64162" bIns="64162" rtlCol="0" anchor="t"/>
        <a:lstStyle/>
        <a:p>
          <a:pPr algn="l"/>
          <a:r>
            <a:rPr lang="fr-FR" sz="900" b="1" i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Arial" panose="020B0604020202020204" pitchFamily="34" charset="0"/>
            </a:rPr>
            <a:t>LOT N°10 PEINTURE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139700</xdr:colOff>
      <xdr:row>0</xdr:row>
      <xdr:rowOff>127000</xdr:rowOff>
    </xdr:from>
    <xdr:to>
      <xdr:col>6</xdr:col>
      <xdr:colOff>25400</xdr:colOff>
      <xdr:row>0</xdr:row>
      <xdr:rowOff>381000</xdr:rowOff>
    </xdr:to>
    <xdr:sp macro="" textlink="">
      <xdr:nvSpPr>
        <xdr:cNvPr id="2" name="Forme31">
          <a:extLst>
            <a:ext uri="{FF2B5EF4-FFF2-40B4-BE49-F238E27FC236}">
              <a16:creationId xmlns:a16="http://schemas.microsoft.com/office/drawing/2014/main" id="{57C09526-FFCC-4C63-BBC4-D1F78A6C01B1}"/>
            </a:ext>
          </a:extLst>
        </xdr:cNvPr>
        <xdr:cNvSpPr/>
      </xdr:nvSpPr>
      <xdr:spPr>
        <a:xfrm>
          <a:off x="139700" y="127000"/>
          <a:ext cx="6477000" cy="254000"/>
        </a:xfrm>
        <a:prstGeom prst="rect">
          <a:avLst/>
        </a:prstGeom>
        <a:gradFill flip="none" rotWithShape="1">
          <a:gsLst>
            <a:gs pos="0">
              <a:srgbClr val="FFFFFF"/>
            </a:gs>
            <a:gs pos="100000">
              <a:srgbClr val="FFFFFF"/>
            </a:gs>
          </a:gsLst>
          <a:lin ang="5400000" scaled="1"/>
          <a:tileRect/>
        </a:gradFill>
        <a:ln w="3175" cmpd="sng">
          <a:solidFill>
            <a:srgbClr val="C0C0C0"/>
          </a:solidFill>
          <a:prstDash val="solid"/>
        </a:ln>
        <a:effectLst>
          <a:prstShdw prst="shdw6" dist="53882" dir="2700000">
            <a:scrgbClr r="0" g="0" b="0">
              <a:alpha val="50000"/>
            </a:scrgbClr>
          </a:prst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64162" tIns="64162" rIns="64162" bIns="64162" rtlCol="0" anchor="t"/>
        <a:lstStyle/>
        <a:p>
          <a:pPr algn="l"/>
          <a:r>
            <a:rPr lang="fr-FR" sz="900" b="1" i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Arial" panose="020B0604020202020204" pitchFamily="34" charset="0"/>
            </a:rPr>
            <a:t>ECOLE PRIMAIRE ET MATERNELLE DE VALLABRIX.</a:t>
          </a:r>
        </a:p>
      </xdr:txBody>
    </xdr:sp>
    <xdr:clientData/>
  </xdr:twoCellAnchor>
  <xdr:twoCellAnchor editAs="absolute">
    <xdr:from>
      <xdr:col>4</xdr:col>
      <xdr:colOff>73025</xdr:colOff>
      <xdr:row>0</xdr:row>
      <xdr:rowOff>393700</xdr:rowOff>
    </xdr:from>
    <xdr:to>
      <xdr:col>6</xdr:col>
      <xdr:colOff>25400</xdr:colOff>
      <xdr:row>1</xdr:row>
      <xdr:rowOff>158750</xdr:rowOff>
    </xdr:to>
    <xdr:sp macro="" textlink="">
      <xdr:nvSpPr>
        <xdr:cNvPr id="3" name="Forme32">
          <a:extLst>
            <a:ext uri="{FF2B5EF4-FFF2-40B4-BE49-F238E27FC236}">
              <a16:creationId xmlns:a16="http://schemas.microsoft.com/office/drawing/2014/main" id="{2F1A672B-3CCD-485F-9D1B-C787934966CF}"/>
            </a:ext>
          </a:extLst>
        </xdr:cNvPr>
        <xdr:cNvSpPr/>
      </xdr:nvSpPr>
      <xdr:spPr>
        <a:xfrm>
          <a:off x="5168900" y="393700"/>
          <a:ext cx="1447800" cy="241300"/>
        </a:xfrm>
        <a:prstGeom prst="rect">
          <a:avLst/>
        </a:prstGeom>
        <a:gradFill flip="none" rotWithShape="1">
          <a:gsLst>
            <a:gs pos="0">
              <a:srgbClr val="FFFFFF"/>
            </a:gs>
            <a:gs pos="100000">
              <a:srgbClr val="FFFFFF"/>
            </a:gs>
          </a:gsLst>
          <a:lin ang="5400000" scaled="1"/>
          <a:tileRect/>
        </a:gradFill>
        <a:ln w="12700" cap="flat" cmpd="sng" algn="ctr">
          <a:noFill/>
          <a:prstDash val="solid"/>
          <a:miter lim="800000"/>
        </a:ln>
        <a:effectLst>
          <a:prstShdw prst="shdw6" dist="53882" dir="2700000">
            <a:scrgbClr r="0" g="0" b="0">
              <a:alpha val="50000"/>
            </a:scrgbClr>
          </a:prstShdw>
        </a:effectLst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64162" tIns="64162" rIns="64162" bIns="64162" rtlCol="0" anchor="t"/>
        <a:lstStyle/>
        <a:p>
          <a:pPr algn="l"/>
          <a:r>
            <a:rPr lang="fr-FR" sz="900" b="1" i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Arial" panose="020B0604020202020204" pitchFamily="34" charset="0"/>
            </a:rPr>
            <a:t>D.P.G.F</a:t>
          </a:r>
        </a:p>
      </xdr:txBody>
    </xdr:sp>
    <xdr:clientData/>
  </xdr:twoCellAnchor>
  <xdr:twoCellAnchor editAs="absolute">
    <xdr:from>
      <xdr:col>0</xdr:col>
      <xdr:colOff>139700</xdr:colOff>
      <xdr:row>0</xdr:row>
      <xdr:rowOff>393700</xdr:rowOff>
    </xdr:from>
    <xdr:to>
      <xdr:col>4</xdr:col>
      <xdr:colOff>34925</xdr:colOff>
      <xdr:row>1</xdr:row>
      <xdr:rowOff>146050</xdr:rowOff>
    </xdr:to>
    <xdr:sp macro="" textlink="">
      <xdr:nvSpPr>
        <xdr:cNvPr id="4" name="Forme33">
          <a:extLst>
            <a:ext uri="{FF2B5EF4-FFF2-40B4-BE49-F238E27FC236}">
              <a16:creationId xmlns:a16="http://schemas.microsoft.com/office/drawing/2014/main" id="{FFC38A28-D2D0-4F83-96C8-E60BEEC791AF}"/>
            </a:ext>
          </a:extLst>
        </xdr:cNvPr>
        <xdr:cNvSpPr/>
      </xdr:nvSpPr>
      <xdr:spPr>
        <a:xfrm>
          <a:off x="139700" y="393700"/>
          <a:ext cx="4991100" cy="228600"/>
        </a:xfrm>
        <a:prstGeom prst="rect">
          <a:avLst/>
        </a:prstGeom>
        <a:gradFill flip="none" rotWithShape="1">
          <a:gsLst>
            <a:gs pos="0">
              <a:srgbClr val="FFFFFF"/>
            </a:gs>
            <a:gs pos="100000">
              <a:srgbClr val="FFFFFF"/>
            </a:gs>
          </a:gsLst>
          <a:lin ang="5400000" scaled="1"/>
          <a:tileRect/>
        </a:gradFill>
        <a:ln w="12700" cap="flat" cmpd="sng" algn="ctr">
          <a:noFill/>
          <a:prstDash val="solid"/>
          <a:miter lim="800000"/>
        </a:ln>
        <a:effectLst>
          <a:prstShdw prst="shdw6" dist="53882" dir="2700000">
            <a:scrgbClr r="0" g="0" b="0">
              <a:alpha val="50000"/>
            </a:scrgbClr>
          </a:prstShdw>
        </a:effectLst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64162" tIns="64162" rIns="64162" bIns="64162" rtlCol="0" anchor="t"/>
        <a:lstStyle/>
        <a:p>
          <a:pPr algn="l"/>
          <a:r>
            <a:rPr lang="fr-FR" sz="900" b="1" i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Arial" panose="020B0604020202020204" pitchFamily="34" charset="0"/>
            </a:rPr>
            <a:t>LOT N°11 ENDUITS DE FACADE / PEINTURE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139700</xdr:colOff>
      <xdr:row>0</xdr:row>
      <xdr:rowOff>127000</xdr:rowOff>
    </xdr:from>
    <xdr:to>
      <xdr:col>6</xdr:col>
      <xdr:colOff>25400</xdr:colOff>
      <xdr:row>0</xdr:row>
      <xdr:rowOff>381000</xdr:rowOff>
    </xdr:to>
    <xdr:sp macro="" textlink="">
      <xdr:nvSpPr>
        <xdr:cNvPr id="2" name="Forme34">
          <a:extLst>
            <a:ext uri="{FF2B5EF4-FFF2-40B4-BE49-F238E27FC236}">
              <a16:creationId xmlns:a16="http://schemas.microsoft.com/office/drawing/2014/main" id="{7131FA7B-5192-4ACA-8C1B-1E14F1DD75E8}"/>
            </a:ext>
          </a:extLst>
        </xdr:cNvPr>
        <xdr:cNvSpPr/>
      </xdr:nvSpPr>
      <xdr:spPr>
        <a:xfrm>
          <a:off x="139700" y="127000"/>
          <a:ext cx="6477000" cy="254000"/>
        </a:xfrm>
        <a:prstGeom prst="rect">
          <a:avLst/>
        </a:prstGeom>
        <a:gradFill flip="none" rotWithShape="1">
          <a:gsLst>
            <a:gs pos="0">
              <a:srgbClr val="FFFFFF"/>
            </a:gs>
            <a:gs pos="100000">
              <a:srgbClr val="FFFFFF"/>
            </a:gs>
          </a:gsLst>
          <a:lin ang="5400000" scaled="1"/>
          <a:tileRect/>
        </a:gradFill>
        <a:ln w="3175" cmpd="sng">
          <a:solidFill>
            <a:srgbClr val="C0C0C0"/>
          </a:solidFill>
          <a:prstDash val="solid"/>
        </a:ln>
        <a:effectLst>
          <a:prstShdw prst="shdw6" dist="53882" dir="2700000">
            <a:scrgbClr r="0" g="0" b="0">
              <a:alpha val="50000"/>
            </a:scrgbClr>
          </a:prst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64162" tIns="64162" rIns="64162" bIns="64162" rtlCol="0" anchor="t"/>
        <a:lstStyle/>
        <a:p>
          <a:pPr algn="l"/>
          <a:r>
            <a:rPr lang="fr-FR" sz="900" b="1" i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Arial" panose="020B0604020202020204" pitchFamily="34" charset="0"/>
            </a:rPr>
            <a:t>ECOLE PRIMAIRE ET MATERNELLE DE VALLABRIX.</a:t>
          </a:r>
        </a:p>
      </xdr:txBody>
    </xdr:sp>
    <xdr:clientData/>
  </xdr:twoCellAnchor>
  <xdr:twoCellAnchor editAs="absolute">
    <xdr:from>
      <xdr:col>4</xdr:col>
      <xdr:colOff>73025</xdr:colOff>
      <xdr:row>0</xdr:row>
      <xdr:rowOff>393700</xdr:rowOff>
    </xdr:from>
    <xdr:to>
      <xdr:col>6</xdr:col>
      <xdr:colOff>25400</xdr:colOff>
      <xdr:row>1</xdr:row>
      <xdr:rowOff>158750</xdr:rowOff>
    </xdr:to>
    <xdr:sp macro="" textlink="">
      <xdr:nvSpPr>
        <xdr:cNvPr id="3" name="Forme35">
          <a:extLst>
            <a:ext uri="{FF2B5EF4-FFF2-40B4-BE49-F238E27FC236}">
              <a16:creationId xmlns:a16="http://schemas.microsoft.com/office/drawing/2014/main" id="{866D4E54-E662-4A1F-9623-1AA3E87A48D6}"/>
            </a:ext>
          </a:extLst>
        </xdr:cNvPr>
        <xdr:cNvSpPr/>
      </xdr:nvSpPr>
      <xdr:spPr>
        <a:xfrm>
          <a:off x="5168900" y="393700"/>
          <a:ext cx="1447800" cy="241300"/>
        </a:xfrm>
        <a:prstGeom prst="rect">
          <a:avLst/>
        </a:prstGeom>
        <a:gradFill flip="none" rotWithShape="1">
          <a:gsLst>
            <a:gs pos="0">
              <a:srgbClr val="FFFFFF"/>
            </a:gs>
            <a:gs pos="100000">
              <a:srgbClr val="FFFFFF"/>
            </a:gs>
          </a:gsLst>
          <a:lin ang="5400000" scaled="1"/>
          <a:tileRect/>
        </a:gradFill>
        <a:ln w="12700" cap="flat" cmpd="sng" algn="ctr">
          <a:noFill/>
          <a:prstDash val="solid"/>
          <a:miter lim="800000"/>
        </a:ln>
        <a:effectLst>
          <a:prstShdw prst="shdw6" dist="53882" dir="2700000">
            <a:scrgbClr r="0" g="0" b="0">
              <a:alpha val="50000"/>
            </a:scrgbClr>
          </a:prstShdw>
        </a:effectLst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64162" tIns="64162" rIns="64162" bIns="64162" rtlCol="0" anchor="t"/>
        <a:lstStyle/>
        <a:p>
          <a:pPr algn="l"/>
          <a:r>
            <a:rPr lang="fr-FR" sz="900" b="1" i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Arial" panose="020B0604020202020204" pitchFamily="34" charset="0"/>
            </a:rPr>
            <a:t>D.P.G.F</a:t>
          </a:r>
        </a:p>
      </xdr:txBody>
    </xdr:sp>
    <xdr:clientData/>
  </xdr:twoCellAnchor>
  <xdr:twoCellAnchor editAs="absolute">
    <xdr:from>
      <xdr:col>0</xdr:col>
      <xdr:colOff>139700</xdr:colOff>
      <xdr:row>0</xdr:row>
      <xdr:rowOff>393700</xdr:rowOff>
    </xdr:from>
    <xdr:to>
      <xdr:col>4</xdr:col>
      <xdr:colOff>34925</xdr:colOff>
      <xdr:row>1</xdr:row>
      <xdr:rowOff>146050</xdr:rowOff>
    </xdr:to>
    <xdr:sp macro="" textlink="">
      <xdr:nvSpPr>
        <xdr:cNvPr id="4" name="Forme36">
          <a:extLst>
            <a:ext uri="{FF2B5EF4-FFF2-40B4-BE49-F238E27FC236}">
              <a16:creationId xmlns:a16="http://schemas.microsoft.com/office/drawing/2014/main" id="{F4DAFCB8-74DC-46FE-B4A8-E4440F2E45D3}"/>
            </a:ext>
          </a:extLst>
        </xdr:cNvPr>
        <xdr:cNvSpPr/>
      </xdr:nvSpPr>
      <xdr:spPr>
        <a:xfrm>
          <a:off x="139700" y="393700"/>
          <a:ext cx="4991100" cy="228600"/>
        </a:xfrm>
        <a:prstGeom prst="rect">
          <a:avLst/>
        </a:prstGeom>
        <a:gradFill flip="none" rotWithShape="1">
          <a:gsLst>
            <a:gs pos="0">
              <a:srgbClr val="FFFFFF"/>
            </a:gs>
            <a:gs pos="100000">
              <a:srgbClr val="FFFFFF"/>
            </a:gs>
          </a:gsLst>
          <a:lin ang="5400000" scaled="1"/>
          <a:tileRect/>
        </a:gradFill>
        <a:ln w="12700" cap="flat" cmpd="sng" algn="ctr">
          <a:noFill/>
          <a:prstDash val="solid"/>
          <a:miter lim="800000"/>
        </a:ln>
        <a:effectLst>
          <a:prstShdw prst="shdw6" dist="53882" dir="2700000">
            <a:scrgbClr r="0" g="0" b="0">
              <a:alpha val="50000"/>
            </a:scrgbClr>
          </a:prstShdw>
        </a:effectLst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64162" tIns="64162" rIns="64162" bIns="64162" rtlCol="0" anchor="t"/>
        <a:lstStyle/>
        <a:p>
          <a:pPr algn="l"/>
          <a:r>
            <a:rPr lang="fr-FR" sz="900" b="1" i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Arial" panose="020B0604020202020204" pitchFamily="34" charset="0"/>
            </a:rPr>
            <a:t>LOT N°14 ASCENSEURS / MONTES CHARGES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139700</xdr:colOff>
      <xdr:row>0</xdr:row>
      <xdr:rowOff>127000</xdr:rowOff>
    </xdr:from>
    <xdr:to>
      <xdr:col>6</xdr:col>
      <xdr:colOff>25400</xdr:colOff>
      <xdr:row>0</xdr:row>
      <xdr:rowOff>381000</xdr:rowOff>
    </xdr:to>
    <xdr:sp macro="" textlink="">
      <xdr:nvSpPr>
        <xdr:cNvPr id="2" name="Forme37">
          <a:extLst>
            <a:ext uri="{FF2B5EF4-FFF2-40B4-BE49-F238E27FC236}">
              <a16:creationId xmlns:a16="http://schemas.microsoft.com/office/drawing/2014/main" id="{D2F16321-9AED-405B-B72D-FD8801E2CB90}"/>
            </a:ext>
          </a:extLst>
        </xdr:cNvPr>
        <xdr:cNvSpPr/>
      </xdr:nvSpPr>
      <xdr:spPr>
        <a:xfrm>
          <a:off x="139700" y="127000"/>
          <a:ext cx="6477000" cy="254000"/>
        </a:xfrm>
        <a:prstGeom prst="rect">
          <a:avLst/>
        </a:prstGeom>
        <a:gradFill flip="none" rotWithShape="1">
          <a:gsLst>
            <a:gs pos="0">
              <a:srgbClr val="FFFFFF"/>
            </a:gs>
            <a:gs pos="100000">
              <a:srgbClr val="FFFFFF"/>
            </a:gs>
          </a:gsLst>
          <a:lin ang="5400000" scaled="1"/>
          <a:tileRect/>
        </a:gradFill>
        <a:ln w="3175" cmpd="sng">
          <a:solidFill>
            <a:srgbClr val="C0C0C0"/>
          </a:solidFill>
          <a:prstDash val="solid"/>
        </a:ln>
        <a:effectLst>
          <a:prstShdw prst="shdw6" dist="53882" dir="2700000">
            <a:scrgbClr r="0" g="0" b="0">
              <a:alpha val="50000"/>
            </a:scrgbClr>
          </a:prst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64162" tIns="64162" rIns="64162" bIns="64162" rtlCol="0" anchor="t"/>
        <a:lstStyle/>
        <a:p>
          <a:pPr algn="l"/>
          <a:r>
            <a:rPr lang="fr-FR" sz="900" b="1" i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Arial" panose="020B0604020202020204" pitchFamily="34" charset="0"/>
            </a:rPr>
            <a:t>ECOLE PRIMAIRE ET MATERNELLE DE VALLABRIX.</a:t>
          </a:r>
        </a:p>
      </xdr:txBody>
    </xdr:sp>
    <xdr:clientData/>
  </xdr:twoCellAnchor>
  <xdr:twoCellAnchor editAs="absolute">
    <xdr:from>
      <xdr:col>4</xdr:col>
      <xdr:colOff>73025</xdr:colOff>
      <xdr:row>0</xdr:row>
      <xdr:rowOff>393700</xdr:rowOff>
    </xdr:from>
    <xdr:to>
      <xdr:col>6</xdr:col>
      <xdr:colOff>25400</xdr:colOff>
      <xdr:row>1</xdr:row>
      <xdr:rowOff>158750</xdr:rowOff>
    </xdr:to>
    <xdr:sp macro="" textlink="">
      <xdr:nvSpPr>
        <xdr:cNvPr id="3" name="Forme38">
          <a:extLst>
            <a:ext uri="{FF2B5EF4-FFF2-40B4-BE49-F238E27FC236}">
              <a16:creationId xmlns:a16="http://schemas.microsoft.com/office/drawing/2014/main" id="{A4E231AF-BF0F-45E6-B8A7-D22459CD98BF}"/>
            </a:ext>
          </a:extLst>
        </xdr:cNvPr>
        <xdr:cNvSpPr/>
      </xdr:nvSpPr>
      <xdr:spPr>
        <a:xfrm>
          <a:off x="5168900" y="393700"/>
          <a:ext cx="1447800" cy="241300"/>
        </a:xfrm>
        <a:prstGeom prst="rect">
          <a:avLst/>
        </a:prstGeom>
        <a:gradFill flip="none" rotWithShape="1">
          <a:gsLst>
            <a:gs pos="0">
              <a:srgbClr val="FFFFFF"/>
            </a:gs>
            <a:gs pos="100000">
              <a:srgbClr val="FFFFFF"/>
            </a:gs>
          </a:gsLst>
          <a:lin ang="5400000" scaled="1"/>
          <a:tileRect/>
        </a:gradFill>
        <a:ln w="12700" cap="flat" cmpd="sng" algn="ctr">
          <a:noFill/>
          <a:prstDash val="solid"/>
          <a:miter lim="800000"/>
        </a:ln>
        <a:effectLst>
          <a:prstShdw prst="shdw6" dist="53882" dir="2700000">
            <a:scrgbClr r="0" g="0" b="0">
              <a:alpha val="50000"/>
            </a:scrgbClr>
          </a:prstShdw>
        </a:effectLst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64162" tIns="64162" rIns="64162" bIns="64162" rtlCol="0" anchor="t"/>
        <a:lstStyle/>
        <a:p>
          <a:pPr algn="l"/>
          <a:r>
            <a:rPr lang="fr-FR" sz="900" b="1" i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Arial" panose="020B0604020202020204" pitchFamily="34" charset="0"/>
            </a:rPr>
            <a:t>D.P.G.F</a:t>
          </a:r>
        </a:p>
      </xdr:txBody>
    </xdr:sp>
    <xdr:clientData/>
  </xdr:twoCellAnchor>
  <xdr:twoCellAnchor editAs="absolute">
    <xdr:from>
      <xdr:col>0</xdr:col>
      <xdr:colOff>139700</xdr:colOff>
      <xdr:row>0</xdr:row>
      <xdr:rowOff>393700</xdr:rowOff>
    </xdr:from>
    <xdr:to>
      <xdr:col>4</xdr:col>
      <xdr:colOff>34925</xdr:colOff>
      <xdr:row>1</xdr:row>
      <xdr:rowOff>146050</xdr:rowOff>
    </xdr:to>
    <xdr:sp macro="" textlink="">
      <xdr:nvSpPr>
        <xdr:cNvPr id="4" name="Forme39">
          <a:extLst>
            <a:ext uri="{FF2B5EF4-FFF2-40B4-BE49-F238E27FC236}">
              <a16:creationId xmlns:a16="http://schemas.microsoft.com/office/drawing/2014/main" id="{A0FFE2C4-4A1D-4982-967D-0961D8755EA9}"/>
            </a:ext>
          </a:extLst>
        </xdr:cNvPr>
        <xdr:cNvSpPr/>
      </xdr:nvSpPr>
      <xdr:spPr>
        <a:xfrm>
          <a:off x="139700" y="393700"/>
          <a:ext cx="4991100" cy="228600"/>
        </a:xfrm>
        <a:prstGeom prst="rect">
          <a:avLst/>
        </a:prstGeom>
        <a:gradFill flip="none" rotWithShape="1">
          <a:gsLst>
            <a:gs pos="0">
              <a:srgbClr val="FFFFFF"/>
            </a:gs>
            <a:gs pos="100000">
              <a:srgbClr val="FFFFFF"/>
            </a:gs>
          </a:gsLst>
          <a:lin ang="5400000" scaled="1"/>
          <a:tileRect/>
        </a:gradFill>
        <a:ln w="12700" cap="flat" cmpd="sng" algn="ctr">
          <a:noFill/>
          <a:prstDash val="solid"/>
          <a:miter lim="800000"/>
        </a:ln>
        <a:effectLst>
          <a:prstShdw prst="shdw6" dist="53882" dir="2700000">
            <a:scrgbClr r="0" g="0" b="0">
              <a:alpha val="50000"/>
            </a:scrgbClr>
          </a:prstShdw>
        </a:effectLst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64162" tIns="64162" rIns="64162" bIns="64162" rtlCol="0" anchor="t"/>
        <a:lstStyle/>
        <a:p>
          <a:pPr algn="l"/>
          <a:r>
            <a:rPr lang="fr-FR" sz="900" b="1" i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Arial" panose="020B0604020202020204" pitchFamily="34" charset="0"/>
            </a:rPr>
            <a:t>LOT N°15 VOIRIE / RESEAUX / DIVERS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139700</xdr:colOff>
      <xdr:row>0</xdr:row>
      <xdr:rowOff>127000</xdr:rowOff>
    </xdr:from>
    <xdr:to>
      <xdr:col>6</xdr:col>
      <xdr:colOff>25400</xdr:colOff>
      <xdr:row>0</xdr:row>
      <xdr:rowOff>381000</xdr:rowOff>
    </xdr:to>
    <xdr:sp macro="" textlink="">
      <xdr:nvSpPr>
        <xdr:cNvPr id="2" name="Forme4">
          <a:extLst>
            <a:ext uri="{FF2B5EF4-FFF2-40B4-BE49-F238E27FC236}">
              <a16:creationId xmlns:a16="http://schemas.microsoft.com/office/drawing/2014/main" id="{E3C96ED4-C9A0-42B4-B09E-C9B2BFA96E93}"/>
            </a:ext>
          </a:extLst>
        </xdr:cNvPr>
        <xdr:cNvSpPr/>
      </xdr:nvSpPr>
      <xdr:spPr>
        <a:xfrm>
          <a:off x="139700" y="127000"/>
          <a:ext cx="6477000" cy="254000"/>
        </a:xfrm>
        <a:prstGeom prst="rect">
          <a:avLst/>
        </a:prstGeom>
        <a:gradFill flip="none" rotWithShape="1">
          <a:gsLst>
            <a:gs pos="0">
              <a:srgbClr val="FFFFFF"/>
            </a:gs>
            <a:gs pos="100000">
              <a:srgbClr val="FFFFFF"/>
            </a:gs>
          </a:gsLst>
          <a:lin ang="5400000" scaled="1"/>
          <a:tileRect/>
        </a:gradFill>
        <a:ln w="3175" cmpd="sng">
          <a:solidFill>
            <a:srgbClr val="C0C0C0"/>
          </a:solidFill>
          <a:prstDash val="solid"/>
        </a:ln>
        <a:effectLst>
          <a:prstShdw prst="shdw6" dist="53882" dir="2700000">
            <a:scrgbClr r="0" g="0" b="0">
              <a:alpha val="50000"/>
            </a:scrgbClr>
          </a:prst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64162" tIns="64162" rIns="64162" bIns="64162" rtlCol="0" anchor="t"/>
        <a:lstStyle/>
        <a:p>
          <a:pPr algn="l"/>
          <a:r>
            <a:rPr lang="fr-FR" sz="900" b="1" i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Arial" panose="020B0604020202020204" pitchFamily="34" charset="0"/>
            </a:rPr>
            <a:t>ECOLE PRIMAIRE ET MATERNELLE DE VALLABRIX.</a:t>
          </a:r>
        </a:p>
      </xdr:txBody>
    </xdr:sp>
    <xdr:clientData/>
  </xdr:twoCellAnchor>
  <xdr:twoCellAnchor editAs="absolute">
    <xdr:from>
      <xdr:col>4</xdr:col>
      <xdr:colOff>73025</xdr:colOff>
      <xdr:row>0</xdr:row>
      <xdr:rowOff>393700</xdr:rowOff>
    </xdr:from>
    <xdr:to>
      <xdr:col>6</xdr:col>
      <xdr:colOff>25400</xdr:colOff>
      <xdr:row>1</xdr:row>
      <xdr:rowOff>158750</xdr:rowOff>
    </xdr:to>
    <xdr:sp macro="" textlink="">
      <xdr:nvSpPr>
        <xdr:cNvPr id="3" name="Forme5">
          <a:extLst>
            <a:ext uri="{FF2B5EF4-FFF2-40B4-BE49-F238E27FC236}">
              <a16:creationId xmlns:a16="http://schemas.microsoft.com/office/drawing/2014/main" id="{1F246847-2FE8-4139-85EE-53B01B257B6C}"/>
            </a:ext>
          </a:extLst>
        </xdr:cNvPr>
        <xdr:cNvSpPr/>
      </xdr:nvSpPr>
      <xdr:spPr>
        <a:xfrm>
          <a:off x="5168900" y="393700"/>
          <a:ext cx="1447800" cy="241300"/>
        </a:xfrm>
        <a:prstGeom prst="rect">
          <a:avLst/>
        </a:prstGeom>
        <a:gradFill flip="none" rotWithShape="1">
          <a:gsLst>
            <a:gs pos="0">
              <a:srgbClr val="FFFFFF"/>
            </a:gs>
            <a:gs pos="100000">
              <a:srgbClr val="FFFFFF"/>
            </a:gs>
          </a:gsLst>
          <a:lin ang="5400000" scaled="1"/>
          <a:tileRect/>
        </a:gradFill>
        <a:ln w="12700" cap="flat" cmpd="sng" algn="ctr">
          <a:noFill/>
          <a:prstDash val="solid"/>
          <a:miter lim="800000"/>
        </a:ln>
        <a:effectLst>
          <a:prstShdw prst="shdw6" dist="53882" dir="2700000">
            <a:scrgbClr r="0" g="0" b="0">
              <a:alpha val="50000"/>
            </a:scrgbClr>
          </a:prstShdw>
        </a:effectLst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64162" tIns="64162" rIns="64162" bIns="64162" rtlCol="0" anchor="t"/>
        <a:lstStyle/>
        <a:p>
          <a:pPr algn="l"/>
          <a:r>
            <a:rPr lang="fr-FR" sz="900" b="1" i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Arial" panose="020B0604020202020204" pitchFamily="34" charset="0"/>
            </a:rPr>
            <a:t>D.P.G.F</a:t>
          </a:r>
        </a:p>
      </xdr:txBody>
    </xdr:sp>
    <xdr:clientData/>
  </xdr:twoCellAnchor>
  <xdr:twoCellAnchor editAs="absolute">
    <xdr:from>
      <xdr:col>0</xdr:col>
      <xdr:colOff>139700</xdr:colOff>
      <xdr:row>0</xdr:row>
      <xdr:rowOff>393700</xdr:rowOff>
    </xdr:from>
    <xdr:to>
      <xdr:col>4</xdr:col>
      <xdr:colOff>34925</xdr:colOff>
      <xdr:row>1</xdr:row>
      <xdr:rowOff>146050</xdr:rowOff>
    </xdr:to>
    <xdr:sp macro="" textlink="">
      <xdr:nvSpPr>
        <xdr:cNvPr id="4" name="Forme6">
          <a:extLst>
            <a:ext uri="{FF2B5EF4-FFF2-40B4-BE49-F238E27FC236}">
              <a16:creationId xmlns:a16="http://schemas.microsoft.com/office/drawing/2014/main" id="{65D32463-911E-4183-8234-5CF8364A88BC}"/>
            </a:ext>
          </a:extLst>
        </xdr:cNvPr>
        <xdr:cNvSpPr/>
      </xdr:nvSpPr>
      <xdr:spPr>
        <a:xfrm>
          <a:off x="139700" y="393700"/>
          <a:ext cx="4991100" cy="228600"/>
        </a:xfrm>
        <a:prstGeom prst="rect">
          <a:avLst/>
        </a:prstGeom>
        <a:gradFill flip="none" rotWithShape="1">
          <a:gsLst>
            <a:gs pos="0">
              <a:srgbClr val="FFFFFF"/>
            </a:gs>
            <a:gs pos="100000">
              <a:srgbClr val="FFFFFF"/>
            </a:gs>
          </a:gsLst>
          <a:lin ang="5400000" scaled="1"/>
          <a:tileRect/>
        </a:gradFill>
        <a:ln w="12700" cap="flat" cmpd="sng" algn="ctr">
          <a:noFill/>
          <a:prstDash val="solid"/>
          <a:miter lim="800000"/>
        </a:ln>
        <a:effectLst>
          <a:prstShdw prst="shdw6" dist="53882" dir="2700000">
            <a:scrgbClr r="0" g="0" b="0">
              <a:alpha val="50000"/>
            </a:scrgbClr>
          </a:prstShdw>
        </a:effectLst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64162" tIns="64162" rIns="64162" bIns="64162" rtlCol="0" anchor="t"/>
        <a:lstStyle/>
        <a:p>
          <a:pPr algn="l"/>
          <a:r>
            <a:rPr lang="fr-FR" sz="900" b="1" i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Arial" panose="020B0604020202020204" pitchFamily="34" charset="0"/>
            </a:rPr>
            <a:t>LOT N°02 CHARPENTE BOIS / COUVERTURE TUILES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139700</xdr:colOff>
      <xdr:row>0</xdr:row>
      <xdr:rowOff>127000</xdr:rowOff>
    </xdr:from>
    <xdr:to>
      <xdr:col>6</xdr:col>
      <xdr:colOff>25400</xdr:colOff>
      <xdr:row>0</xdr:row>
      <xdr:rowOff>381000</xdr:rowOff>
    </xdr:to>
    <xdr:sp macro="" textlink="">
      <xdr:nvSpPr>
        <xdr:cNvPr id="2" name="Forme7">
          <a:extLst>
            <a:ext uri="{FF2B5EF4-FFF2-40B4-BE49-F238E27FC236}">
              <a16:creationId xmlns:a16="http://schemas.microsoft.com/office/drawing/2014/main" id="{6959AE59-A508-4948-B02A-D93ECA903EFB}"/>
            </a:ext>
          </a:extLst>
        </xdr:cNvPr>
        <xdr:cNvSpPr/>
      </xdr:nvSpPr>
      <xdr:spPr>
        <a:xfrm>
          <a:off x="139700" y="127000"/>
          <a:ext cx="6477000" cy="254000"/>
        </a:xfrm>
        <a:prstGeom prst="rect">
          <a:avLst/>
        </a:prstGeom>
        <a:gradFill flip="none" rotWithShape="1">
          <a:gsLst>
            <a:gs pos="0">
              <a:srgbClr val="FFFFFF"/>
            </a:gs>
            <a:gs pos="100000">
              <a:srgbClr val="FFFFFF"/>
            </a:gs>
          </a:gsLst>
          <a:lin ang="5400000" scaled="1"/>
          <a:tileRect/>
        </a:gradFill>
        <a:ln w="3175" cmpd="sng">
          <a:solidFill>
            <a:srgbClr val="C0C0C0"/>
          </a:solidFill>
          <a:prstDash val="solid"/>
        </a:ln>
        <a:effectLst>
          <a:prstShdw prst="shdw6" dist="53882" dir="2700000">
            <a:scrgbClr r="0" g="0" b="0">
              <a:alpha val="50000"/>
            </a:scrgbClr>
          </a:prst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64162" tIns="64162" rIns="64162" bIns="64162" rtlCol="0" anchor="t"/>
        <a:lstStyle/>
        <a:p>
          <a:pPr algn="l"/>
          <a:r>
            <a:rPr lang="fr-FR" sz="900" b="1" i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Arial" panose="020B0604020202020204" pitchFamily="34" charset="0"/>
            </a:rPr>
            <a:t>ECOLE PRIMAIRE ET MATERNELLE DE VALLABRIX.</a:t>
          </a:r>
        </a:p>
      </xdr:txBody>
    </xdr:sp>
    <xdr:clientData/>
  </xdr:twoCellAnchor>
  <xdr:twoCellAnchor editAs="absolute">
    <xdr:from>
      <xdr:col>4</xdr:col>
      <xdr:colOff>73025</xdr:colOff>
      <xdr:row>0</xdr:row>
      <xdr:rowOff>393700</xdr:rowOff>
    </xdr:from>
    <xdr:to>
      <xdr:col>6</xdr:col>
      <xdr:colOff>25400</xdr:colOff>
      <xdr:row>1</xdr:row>
      <xdr:rowOff>158750</xdr:rowOff>
    </xdr:to>
    <xdr:sp macro="" textlink="">
      <xdr:nvSpPr>
        <xdr:cNvPr id="3" name="Forme8">
          <a:extLst>
            <a:ext uri="{FF2B5EF4-FFF2-40B4-BE49-F238E27FC236}">
              <a16:creationId xmlns:a16="http://schemas.microsoft.com/office/drawing/2014/main" id="{A96694F3-BDB3-47D4-8FD8-DE9C8DFAE71B}"/>
            </a:ext>
          </a:extLst>
        </xdr:cNvPr>
        <xdr:cNvSpPr/>
      </xdr:nvSpPr>
      <xdr:spPr>
        <a:xfrm>
          <a:off x="5168900" y="393700"/>
          <a:ext cx="1447800" cy="241300"/>
        </a:xfrm>
        <a:prstGeom prst="rect">
          <a:avLst/>
        </a:prstGeom>
        <a:gradFill flip="none" rotWithShape="1">
          <a:gsLst>
            <a:gs pos="0">
              <a:srgbClr val="FFFFFF"/>
            </a:gs>
            <a:gs pos="100000">
              <a:srgbClr val="FFFFFF"/>
            </a:gs>
          </a:gsLst>
          <a:lin ang="5400000" scaled="1"/>
          <a:tileRect/>
        </a:gradFill>
        <a:ln w="12700" cap="flat" cmpd="sng" algn="ctr">
          <a:noFill/>
          <a:prstDash val="solid"/>
          <a:miter lim="800000"/>
        </a:ln>
        <a:effectLst>
          <a:prstShdw prst="shdw6" dist="53882" dir="2700000">
            <a:scrgbClr r="0" g="0" b="0">
              <a:alpha val="50000"/>
            </a:scrgbClr>
          </a:prstShdw>
        </a:effectLst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64162" tIns="64162" rIns="64162" bIns="64162" rtlCol="0" anchor="t"/>
        <a:lstStyle/>
        <a:p>
          <a:pPr algn="l"/>
          <a:r>
            <a:rPr lang="fr-FR" sz="900" b="1" i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Arial" panose="020B0604020202020204" pitchFamily="34" charset="0"/>
            </a:rPr>
            <a:t>D.P.G.F</a:t>
          </a:r>
        </a:p>
      </xdr:txBody>
    </xdr:sp>
    <xdr:clientData/>
  </xdr:twoCellAnchor>
  <xdr:twoCellAnchor editAs="absolute">
    <xdr:from>
      <xdr:col>0</xdr:col>
      <xdr:colOff>139700</xdr:colOff>
      <xdr:row>0</xdr:row>
      <xdr:rowOff>393700</xdr:rowOff>
    </xdr:from>
    <xdr:to>
      <xdr:col>4</xdr:col>
      <xdr:colOff>34925</xdr:colOff>
      <xdr:row>1</xdr:row>
      <xdr:rowOff>146050</xdr:rowOff>
    </xdr:to>
    <xdr:sp macro="" textlink="">
      <xdr:nvSpPr>
        <xdr:cNvPr id="4" name="Forme9">
          <a:extLst>
            <a:ext uri="{FF2B5EF4-FFF2-40B4-BE49-F238E27FC236}">
              <a16:creationId xmlns:a16="http://schemas.microsoft.com/office/drawing/2014/main" id="{8217195B-ED7F-4270-9793-B69203980B6A}"/>
            </a:ext>
          </a:extLst>
        </xdr:cNvPr>
        <xdr:cNvSpPr/>
      </xdr:nvSpPr>
      <xdr:spPr>
        <a:xfrm>
          <a:off x="139700" y="393700"/>
          <a:ext cx="4991100" cy="228600"/>
        </a:xfrm>
        <a:prstGeom prst="rect">
          <a:avLst/>
        </a:prstGeom>
        <a:gradFill flip="none" rotWithShape="1">
          <a:gsLst>
            <a:gs pos="0">
              <a:srgbClr val="FFFFFF"/>
            </a:gs>
            <a:gs pos="100000">
              <a:srgbClr val="FFFFFF"/>
            </a:gs>
          </a:gsLst>
          <a:lin ang="5400000" scaled="1"/>
          <a:tileRect/>
        </a:gradFill>
        <a:ln w="12700" cap="flat" cmpd="sng" algn="ctr">
          <a:noFill/>
          <a:prstDash val="solid"/>
          <a:miter lim="800000"/>
        </a:ln>
        <a:effectLst>
          <a:prstShdw prst="shdw6" dist="53882" dir="2700000">
            <a:scrgbClr r="0" g="0" b="0">
              <a:alpha val="50000"/>
            </a:scrgbClr>
          </a:prstShdw>
        </a:effectLst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64162" tIns="64162" rIns="64162" bIns="64162" rtlCol="0" anchor="t"/>
        <a:lstStyle/>
        <a:p>
          <a:pPr algn="l"/>
          <a:r>
            <a:rPr lang="fr-FR" sz="900" b="1" i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Arial" panose="020B0604020202020204" pitchFamily="34" charset="0"/>
            </a:rPr>
            <a:t>LOT N°03 ETANCHEITE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139700</xdr:colOff>
      <xdr:row>0</xdr:row>
      <xdr:rowOff>127000</xdr:rowOff>
    </xdr:from>
    <xdr:to>
      <xdr:col>6</xdr:col>
      <xdr:colOff>25400</xdr:colOff>
      <xdr:row>0</xdr:row>
      <xdr:rowOff>381000</xdr:rowOff>
    </xdr:to>
    <xdr:sp macro="" textlink="">
      <xdr:nvSpPr>
        <xdr:cNvPr id="2" name="Forme10">
          <a:extLst>
            <a:ext uri="{FF2B5EF4-FFF2-40B4-BE49-F238E27FC236}">
              <a16:creationId xmlns:a16="http://schemas.microsoft.com/office/drawing/2014/main" id="{8948DE7E-F323-484C-B65F-FE17CA1E61EB}"/>
            </a:ext>
          </a:extLst>
        </xdr:cNvPr>
        <xdr:cNvSpPr/>
      </xdr:nvSpPr>
      <xdr:spPr>
        <a:xfrm>
          <a:off x="139700" y="127000"/>
          <a:ext cx="6477000" cy="254000"/>
        </a:xfrm>
        <a:prstGeom prst="rect">
          <a:avLst/>
        </a:prstGeom>
        <a:gradFill flip="none" rotWithShape="1">
          <a:gsLst>
            <a:gs pos="0">
              <a:srgbClr val="FFFFFF"/>
            </a:gs>
            <a:gs pos="100000">
              <a:srgbClr val="FFFFFF"/>
            </a:gs>
          </a:gsLst>
          <a:lin ang="5400000" scaled="1"/>
          <a:tileRect/>
        </a:gradFill>
        <a:ln w="3175" cmpd="sng">
          <a:solidFill>
            <a:srgbClr val="C0C0C0"/>
          </a:solidFill>
          <a:prstDash val="solid"/>
        </a:ln>
        <a:effectLst>
          <a:prstShdw prst="shdw6" dist="53882" dir="2700000">
            <a:scrgbClr r="0" g="0" b="0">
              <a:alpha val="50000"/>
            </a:scrgbClr>
          </a:prst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64162" tIns="64162" rIns="64162" bIns="64162" rtlCol="0" anchor="t"/>
        <a:lstStyle/>
        <a:p>
          <a:pPr algn="l"/>
          <a:r>
            <a:rPr lang="fr-FR" sz="900" b="1" i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Arial" panose="020B0604020202020204" pitchFamily="34" charset="0"/>
            </a:rPr>
            <a:t>ECOLE PRIMAIRE ET MATERNELLE DE VALLABRIX.</a:t>
          </a:r>
        </a:p>
      </xdr:txBody>
    </xdr:sp>
    <xdr:clientData/>
  </xdr:twoCellAnchor>
  <xdr:twoCellAnchor editAs="absolute">
    <xdr:from>
      <xdr:col>4</xdr:col>
      <xdr:colOff>73025</xdr:colOff>
      <xdr:row>0</xdr:row>
      <xdr:rowOff>393700</xdr:rowOff>
    </xdr:from>
    <xdr:to>
      <xdr:col>6</xdr:col>
      <xdr:colOff>25400</xdr:colOff>
      <xdr:row>1</xdr:row>
      <xdr:rowOff>158750</xdr:rowOff>
    </xdr:to>
    <xdr:sp macro="" textlink="">
      <xdr:nvSpPr>
        <xdr:cNvPr id="3" name="Forme11">
          <a:extLst>
            <a:ext uri="{FF2B5EF4-FFF2-40B4-BE49-F238E27FC236}">
              <a16:creationId xmlns:a16="http://schemas.microsoft.com/office/drawing/2014/main" id="{B230A6D2-CF34-439E-B94F-C7F3CDBAC72A}"/>
            </a:ext>
          </a:extLst>
        </xdr:cNvPr>
        <xdr:cNvSpPr/>
      </xdr:nvSpPr>
      <xdr:spPr>
        <a:xfrm>
          <a:off x="5168900" y="393700"/>
          <a:ext cx="1447800" cy="241300"/>
        </a:xfrm>
        <a:prstGeom prst="rect">
          <a:avLst/>
        </a:prstGeom>
        <a:gradFill flip="none" rotWithShape="1">
          <a:gsLst>
            <a:gs pos="0">
              <a:srgbClr val="FFFFFF"/>
            </a:gs>
            <a:gs pos="100000">
              <a:srgbClr val="FFFFFF"/>
            </a:gs>
          </a:gsLst>
          <a:lin ang="5400000" scaled="1"/>
          <a:tileRect/>
        </a:gradFill>
        <a:ln w="12700" cap="flat" cmpd="sng" algn="ctr">
          <a:noFill/>
          <a:prstDash val="solid"/>
          <a:miter lim="800000"/>
        </a:ln>
        <a:effectLst>
          <a:prstShdw prst="shdw6" dist="53882" dir="2700000">
            <a:scrgbClr r="0" g="0" b="0">
              <a:alpha val="50000"/>
            </a:scrgbClr>
          </a:prstShdw>
        </a:effectLst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64162" tIns="64162" rIns="64162" bIns="64162" rtlCol="0" anchor="t"/>
        <a:lstStyle/>
        <a:p>
          <a:pPr algn="l"/>
          <a:r>
            <a:rPr lang="fr-FR" sz="900" b="1" i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Arial" panose="020B0604020202020204" pitchFamily="34" charset="0"/>
            </a:rPr>
            <a:t>D.P.G.F</a:t>
          </a:r>
        </a:p>
      </xdr:txBody>
    </xdr:sp>
    <xdr:clientData/>
  </xdr:twoCellAnchor>
  <xdr:twoCellAnchor editAs="absolute">
    <xdr:from>
      <xdr:col>0</xdr:col>
      <xdr:colOff>139700</xdr:colOff>
      <xdr:row>0</xdr:row>
      <xdr:rowOff>393700</xdr:rowOff>
    </xdr:from>
    <xdr:to>
      <xdr:col>4</xdr:col>
      <xdr:colOff>34925</xdr:colOff>
      <xdr:row>1</xdr:row>
      <xdr:rowOff>146050</xdr:rowOff>
    </xdr:to>
    <xdr:sp macro="" textlink="">
      <xdr:nvSpPr>
        <xdr:cNvPr id="4" name="Forme12">
          <a:extLst>
            <a:ext uri="{FF2B5EF4-FFF2-40B4-BE49-F238E27FC236}">
              <a16:creationId xmlns:a16="http://schemas.microsoft.com/office/drawing/2014/main" id="{ED50FA3C-FCE6-4E7C-8639-5CC34808E74E}"/>
            </a:ext>
          </a:extLst>
        </xdr:cNvPr>
        <xdr:cNvSpPr/>
      </xdr:nvSpPr>
      <xdr:spPr>
        <a:xfrm>
          <a:off x="139700" y="393700"/>
          <a:ext cx="4991100" cy="228600"/>
        </a:xfrm>
        <a:prstGeom prst="rect">
          <a:avLst/>
        </a:prstGeom>
        <a:gradFill flip="none" rotWithShape="1">
          <a:gsLst>
            <a:gs pos="0">
              <a:srgbClr val="FFFFFF"/>
            </a:gs>
            <a:gs pos="100000">
              <a:srgbClr val="FFFFFF"/>
            </a:gs>
          </a:gsLst>
          <a:lin ang="5400000" scaled="1"/>
          <a:tileRect/>
        </a:gradFill>
        <a:ln w="12700" cap="flat" cmpd="sng" algn="ctr">
          <a:noFill/>
          <a:prstDash val="solid"/>
          <a:miter lim="800000"/>
        </a:ln>
        <a:effectLst>
          <a:prstShdw prst="shdw6" dist="53882" dir="2700000">
            <a:scrgbClr r="0" g="0" b="0">
              <a:alpha val="50000"/>
            </a:scrgbClr>
          </a:prstShdw>
        </a:effectLst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64162" tIns="64162" rIns="64162" bIns="64162" rtlCol="0" anchor="t"/>
        <a:lstStyle/>
        <a:p>
          <a:pPr algn="l"/>
          <a:r>
            <a:rPr lang="fr-FR" sz="900" b="1" i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Arial" panose="020B0604020202020204" pitchFamily="34" charset="0"/>
            </a:rPr>
            <a:t>LOT N°04 MENUISERIE ALUMINIUM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139700</xdr:colOff>
      <xdr:row>0</xdr:row>
      <xdr:rowOff>127000</xdr:rowOff>
    </xdr:from>
    <xdr:to>
      <xdr:col>6</xdr:col>
      <xdr:colOff>25400</xdr:colOff>
      <xdr:row>0</xdr:row>
      <xdr:rowOff>381000</xdr:rowOff>
    </xdr:to>
    <xdr:sp macro="" textlink="">
      <xdr:nvSpPr>
        <xdr:cNvPr id="2" name="Forme13">
          <a:extLst>
            <a:ext uri="{FF2B5EF4-FFF2-40B4-BE49-F238E27FC236}">
              <a16:creationId xmlns:a16="http://schemas.microsoft.com/office/drawing/2014/main" id="{8A65E584-553B-40BD-BD23-92024511A5AB}"/>
            </a:ext>
          </a:extLst>
        </xdr:cNvPr>
        <xdr:cNvSpPr/>
      </xdr:nvSpPr>
      <xdr:spPr>
        <a:xfrm>
          <a:off x="139700" y="127000"/>
          <a:ext cx="6477000" cy="254000"/>
        </a:xfrm>
        <a:prstGeom prst="rect">
          <a:avLst/>
        </a:prstGeom>
        <a:gradFill flip="none" rotWithShape="1">
          <a:gsLst>
            <a:gs pos="0">
              <a:srgbClr val="FFFFFF"/>
            </a:gs>
            <a:gs pos="100000">
              <a:srgbClr val="FFFFFF"/>
            </a:gs>
          </a:gsLst>
          <a:lin ang="5400000" scaled="1"/>
          <a:tileRect/>
        </a:gradFill>
        <a:ln w="3175" cmpd="sng">
          <a:solidFill>
            <a:srgbClr val="C0C0C0"/>
          </a:solidFill>
          <a:prstDash val="solid"/>
        </a:ln>
        <a:effectLst>
          <a:prstShdw prst="shdw6" dist="53882" dir="2700000">
            <a:scrgbClr r="0" g="0" b="0">
              <a:alpha val="50000"/>
            </a:scrgbClr>
          </a:prst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64162" tIns="64162" rIns="64162" bIns="64162" rtlCol="0" anchor="t"/>
        <a:lstStyle/>
        <a:p>
          <a:pPr algn="l"/>
          <a:r>
            <a:rPr lang="fr-FR" sz="900" b="1" i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Arial" panose="020B0604020202020204" pitchFamily="34" charset="0"/>
            </a:rPr>
            <a:t>ECOLE PRIMAIRE ET MATERNELLE DE VALLABRIX.</a:t>
          </a:r>
        </a:p>
      </xdr:txBody>
    </xdr:sp>
    <xdr:clientData/>
  </xdr:twoCellAnchor>
  <xdr:twoCellAnchor editAs="absolute">
    <xdr:from>
      <xdr:col>4</xdr:col>
      <xdr:colOff>73025</xdr:colOff>
      <xdr:row>0</xdr:row>
      <xdr:rowOff>393700</xdr:rowOff>
    </xdr:from>
    <xdr:to>
      <xdr:col>6</xdr:col>
      <xdr:colOff>25400</xdr:colOff>
      <xdr:row>1</xdr:row>
      <xdr:rowOff>158750</xdr:rowOff>
    </xdr:to>
    <xdr:sp macro="" textlink="">
      <xdr:nvSpPr>
        <xdr:cNvPr id="3" name="Forme14">
          <a:extLst>
            <a:ext uri="{FF2B5EF4-FFF2-40B4-BE49-F238E27FC236}">
              <a16:creationId xmlns:a16="http://schemas.microsoft.com/office/drawing/2014/main" id="{BB3C388E-841E-4813-9852-7357244EEAA1}"/>
            </a:ext>
          </a:extLst>
        </xdr:cNvPr>
        <xdr:cNvSpPr/>
      </xdr:nvSpPr>
      <xdr:spPr>
        <a:xfrm>
          <a:off x="5168900" y="393700"/>
          <a:ext cx="1447800" cy="241300"/>
        </a:xfrm>
        <a:prstGeom prst="rect">
          <a:avLst/>
        </a:prstGeom>
        <a:gradFill flip="none" rotWithShape="1">
          <a:gsLst>
            <a:gs pos="0">
              <a:srgbClr val="FFFFFF"/>
            </a:gs>
            <a:gs pos="100000">
              <a:srgbClr val="FFFFFF"/>
            </a:gs>
          </a:gsLst>
          <a:lin ang="5400000" scaled="1"/>
          <a:tileRect/>
        </a:gradFill>
        <a:ln w="12700" cap="flat" cmpd="sng" algn="ctr">
          <a:noFill/>
          <a:prstDash val="solid"/>
          <a:miter lim="800000"/>
        </a:ln>
        <a:effectLst>
          <a:prstShdw prst="shdw6" dist="53882" dir="2700000">
            <a:scrgbClr r="0" g="0" b="0">
              <a:alpha val="50000"/>
            </a:scrgbClr>
          </a:prstShdw>
        </a:effectLst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64162" tIns="64162" rIns="64162" bIns="64162" rtlCol="0" anchor="t"/>
        <a:lstStyle/>
        <a:p>
          <a:pPr algn="l"/>
          <a:r>
            <a:rPr lang="fr-FR" sz="900" b="1" i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Arial" panose="020B0604020202020204" pitchFamily="34" charset="0"/>
            </a:rPr>
            <a:t>D.P.G.F</a:t>
          </a:r>
        </a:p>
      </xdr:txBody>
    </xdr:sp>
    <xdr:clientData/>
  </xdr:twoCellAnchor>
  <xdr:twoCellAnchor editAs="absolute">
    <xdr:from>
      <xdr:col>0</xdr:col>
      <xdr:colOff>139700</xdr:colOff>
      <xdr:row>0</xdr:row>
      <xdr:rowOff>393700</xdr:rowOff>
    </xdr:from>
    <xdr:to>
      <xdr:col>4</xdr:col>
      <xdr:colOff>34925</xdr:colOff>
      <xdr:row>1</xdr:row>
      <xdr:rowOff>146050</xdr:rowOff>
    </xdr:to>
    <xdr:sp macro="" textlink="">
      <xdr:nvSpPr>
        <xdr:cNvPr id="4" name="Forme15">
          <a:extLst>
            <a:ext uri="{FF2B5EF4-FFF2-40B4-BE49-F238E27FC236}">
              <a16:creationId xmlns:a16="http://schemas.microsoft.com/office/drawing/2014/main" id="{E9B3CE14-C57F-492E-9E9D-0D8C9ED7838F}"/>
            </a:ext>
          </a:extLst>
        </xdr:cNvPr>
        <xdr:cNvSpPr/>
      </xdr:nvSpPr>
      <xdr:spPr>
        <a:xfrm>
          <a:off x="139700" y="393700"/>
          <a:ext cx="4991100" cy="228600"/>
        </a:xfrm>
        <a:prstGeom prst="rect">
          <a:avLst/>
        </a:prstGeom>
        <a:gradFill flip="none" rotWithShape="1">
          <a:gsLst>
            <a:gs pos="0">
              <a:srgbClr val="FFFFFF"/>
            </a:gs>
            <a:gs pos="100000">
              <a:srgbClr val="FFFFFF"/>
            </a:gs>
          </a:gsLst>
          <a:lin ang="5400000" scaled="1"/>
          <a:tileRect/>
        </a:gradFill>
        <a:ln w="12700" cap="flat" cmpd="sng" algn="ctr">
          <a:noFill/>
          <a:prstDash val="solid"/>
          <a:miter lim="800000"/>
        </a:ln>
        <a:effectLst>
          <a:prstShdw prst="shdw6" dist="53882" dir="2700000">
            <a:scrgbClr r="0" g="0" b="0">
              <a:alpha val="50000"/>
            </a:scrgbClr>
          </a:prstShdw>
        </a:effectLst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64162" tIns="64162" rIns="64162" bIns="64162" rtlCol="0" anchor="t"/>
        <a:lstStyle/>
        <a:p>
          <a:pPr algn="l"/>
          <a:r>
            <a:rPr lang="fr-FR" sz="900" b="1" i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Arial" panose="020B0604020202020204" pitchFamily="34" charset="0"/>
            </a:rPr>
            <a:t>LOT N°05 SERRURERIE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139700</xdr:colOff>
      <xdr:row>0</xdr:row>
      <xdr:rowOff>127000</xdr:rowOff>
    </xdr:from>
    <xdr:to>
      <xdr:col>6</xdr:col>
      <xdr:colOff>25400</xdr:colOff>
      <xdr:row>0</xdr:row>
      <xdr:rowOff>381000</xdr:rowOff>
    </xdr:to>
    <xdr:sp macro="" textlink="">
      <xdr:nvSpPr>
        <xdr:cNvPr id="2" name="Forme16">
          <a:extLst>
            <a:ext uri="{FF2B5EF4-FFF2-40B4-BE49-F238E27FC236}">
              <a16:creationId xmlns:a16="http://schemas.microsoft.com/office/drawing/2014/main" id="{85A5BE58-D90A-4305-AA71-1C405B081780}"/>
            </a:ext>
          </a:extLst>
        </xdr:cNvPr>
        <xdr:cNvSpPr/>
      </xdr:nvSpPr>
      <xdr:spPr>
        <a:xfrm>
          <a:off x="139700" y="127000"/>
          <a:ext cx="6477000" cy="254000"/>
        </a:xfrm>
        <a:prstGeom prst="rect">
          <a:avLst/>
        </a:prstGeom>
        <a:gradFill flip="none" rotWithShape="1">
          <a:gsLst>
            <a:gs pos="0">
              <a:srgbClr val="FFFFFF"/>
            </a:gs>
            <a:gs pos="100000">
              <a:srgbClr val="FFFFFF"/>
            </a:gs>
          </a:gsLst>
          <a:lin ang="5400000" scaled="1"/>
          <a:tileRect/>
        </a:gradFill>
        <a:ln w="3175" cmpd="sng">
          <a:solidFill>
            <a:srgbClr val="C0C0C0"/>
          </a:solidFill>
          <a:prstDash val="solid"/>
        </a:ln>
        <a:effectLst>
          <a:prstShdw prst="shdw6" dist="53882" dir="2700000">
            <a:scrgbClr r="0" g="0" b="0">
              <a:alpha val="50000"/>
            </a:scrgbClr>
          </a:prst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64162" tIns="64162" rIns="64162" bIns="64162" rtlCol="0" anchor="t"/>
        <a:lstStyle/>
        <a:p>
          <a:pPr algn="l"/>
          <a:r>
            <a:rPr lang="fr-FR" sz="900" b="1" i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Arial" panose="020B0604020202020204" pitchFamily="34" charset="0"/>
            </a:rPr>
            <a:t>ECOLE PRIMAIRE ET MATERNELLE DE VALLABRIX.</a:t>
          </a:r>
        </a:p>
      </xdr:txBody>
    </xdr:sp>
    <xdr:clientData/>
  </xdr:twoCellAnchor>
  <xdr:twoCellAnchor editAs="absolute">
    <xdr:from>
      <xdr:col>4</xdr:col>
      <xdr:colOff>73025</xdr:colOff>
      <xdr:row>0</xdr:row>
      <xdr:rowOff>393700</xdr:rowOff>
    </xdr:from>
    <xdr:to>
      <xdr:col>6</xdr:col>
      <xdr:colOff>25400</xdr:colOff>
      <xdr:row>1</xdr:row>
      <xdr:rowOff>158750</xdr:rowOff>
    </xdr:to>
    <xdr:sp macro="" textlink="">
      <xdr:nvSpPr>
        <xdr:cNvPr id="3" name="Forme17">
          <a:extLst>
            <a:ext uri="{FF2B5EF4-FFF2-40B4-BE49-F238E27FC236}">
              <a16:creationId xmlns:a16="http://schemas.microsoft.com/office/drawing/2014/main" id="{F137C203-76A9-4E6D-89A3-858E4B0BF9BA}"/>
            </a:ext>
          </a:extLst>
        </xdr:cNvPr>
        <xdr:cNvSpPr/>
      </xdr:nvSpPr>
      <xdr:spPr>
        <a:xfrm>
          <a:off x="5168900" y="393700"/>
          <a:ext cx="1447800" cy="241300"/>
        </a:xfrm>
        <a:prstGeom prst="rect">
          <a:avLst/>
        </a:prstGeom>
        <a:gradFill flip="none" rotWithShape="1">
          <a:gsLst>
            <a:gs pos="0">
              <a:srgbClr val="FFFFFF"/>
            </a:gs>
            <a:gs pos="100000">
              <a:srgbClr val="FFFFFF"/>
            </a:gs>
          </a:gsLst>
          <a:lin ang="5400000" scaled="1"/>
          <a:tileRect/>
        </a:gradFill>
        <a:ln w="12700" cap="flat" cmpd="sng" algn="ctr">
          <a:noFill/>
          <a:prstDash val="solid"/>
          <a:miter lim="800000"/>
        </a:ln>
        <a:effectLst>
          <a:prstShdw prst="shdw6" dist="53882" dir="2700000">
            <a:scrgbClr r="0" g="0" b="0">
              <a:alpha val="50000"/>
            </a:scrgbClr>
          </a:prstShdw>
        </a:effectLst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64162" tIns="64162" rIns="64162" bIns="64162" rtlCol="0" anchor="t"/>
        <a:lstStyle/>
        <a:p>
          <a:pPr algn="l"/>
          <a:r>
            <a:rPr lang="fr-FR" sz="900" b="1" i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Arial" panose="020B0604020202020204" pitchFamily="34" charset="0"/>
            </a:rPr>
            <a:t>D.P.G.F</a:t>
          </a:r>
        </a:p>
      </xdr:txBody>
    </xdr:sp>
    <xdr:clientData/>
  </xdr:twoCellAnchor>
  <xdr:twoCellAnchor editAs="absolute">
    <xdr:from>
      <xdr:col>0</xdr:col>
      <xdr:colOff>139700</xdr:colOff>
      <xdr:row>0</xdr:row>
      <xdr:rowOff>393700</xdr:rowOff>
    </xdr:from>
    <xdr:to>
      <xdr:col>4</xdr:col>
      <xdr:colOff>34925</xdr:colOff>
      <xdr:row>1</xdr:row>
      <xdr:rowOff>146050</xdr:rowOff>
    </xdr:to>
    <xdr:sp macro="" textlink="">
      <xdr:nvSpPr>
        <xdr:cNvPr id="4" name="Forme18">
          <a:extLst>
            <a:ext uri="{FF2B5EF4-FFF2-40B4-BE49-F238E27FC236}">
              <a16:creationId xmlns:a16="http://schemas.microsoft.com/office/drawing/2014/main" id="{92FC304F-8941-4268-85B3-57F5B0D94A8A}"/>
            </a:ext>
          </a:extLst>
        </xdr:cNvPr>
        <xdr:cNvSpPr/>
      </xdr:nvSpPr>
      <xdr:spPr>
        <a:xfrm>
          <a:off x="139700" y="393700"/>
          <a:ext cx="4991100" cy="228600"/>
        </a:xfrm>
        <a:prstGeom prst="rect">
          <a:avLst/>
        </a:prstGeom>
        <a:gradFill flip="none" rotWithShape="1">
          <a:gsLst>
            <a:gs pos="0">
              <a:srgbClr val="FFFFFF"/>
            </a:gs>
            <a:gs pos="100000">
              <a:srgbClr val="FFFFFF"/>
            </a:gs>
          </a:gsLst>
          <a:lin ang="5400000" scaled="1"/>
          <a:tileRect/>
        </a:gradFill>
        <a:ln w="12700" cap="flat" cmpd="sng" algn="ctr">
          <a:noFill/>
          <a:prstDash val="solid"/>
          <a:miter lim="800000"/>
        </a:ln>
        <a:effectLst>
          <a:prstShdw prst="shdw6" dist="53882" dir="2700000">
            <a:scrgbClr r="0" g="0" b="0">
              <a:alpha val="50000"/>
            </a:scrgbClr>
          </a:prstShdw>
        </a:effectLst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64162" tIns="64162" rIns="64162" bIns="64162" rtlCol="0" anchor="t"/>
        <a:lstStyle/>
        <a:p>
          <a:pPr algn="l"/>
          <a:r>
            <a:rPr lang="fr-FR" sz="900" b="1" i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Arial" panose="020B0604020202020204" pitchFamily="34" charset="0"/>
            </a:rPr>
            <a:t>LOT N°06 MENUISERIES BOIS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139700</xdr:colOff>
      <xdr:row>0</xdr:row>
      <xdr:rowOff>127000</xdr:rowOff>
    </xdr:from>
    <xdr:to>
      <xdr:col>6</xdr:col>
      <xdr:colOff>25400</xdr:colOff>
      <xdr:row>0</xdr:row>
      <xdr:rowOff>381000</xdr:rowOff>
    </xdr:to>
    <xdr:sp macro="" textlink="">
      <xdr:nvSpPr>
        <xdr:cNvPr id="2" name="Forme19">
          <a:extLst>
            <a:ext uri="{FF2B5EF4-FFF2-40B4-BE49-F238E27FC236}">
              <a16:creationId xmlns:a16="http://schemas.microsoft.com/office/drawing/2014/main" id="{F4F50B94-48EB-40E1-82DB-4375B7A5C4A3}"/>
            </a:ext>
          </a:extLst>
        </xdr:cNvPr>
        <xdr:cNvSpPr/>
      </xdr:nvSpPr>
      <xdr:spPr>
        <a:xfrm>
          <a:off x="139700" y="127000"/>
          <a:ext cx="6477000" cy="254000"/>
        </a:xfrm>
        <a:prstGeom prst="rect">
          <a:avLst/>
        </a:prstGeom>
        <a:gradFill flip="none" rotWithShape="1">
          <a:gsLst>
            <a:gs pos="0">
              <a:srgbClr val="FFFFFF"/>
            </a:gs>
            <a:gs pos="100000">
              <a:srgbClr val="FFFFFF"/>
            </a:gs>
          </a:gsLst>
          <a:lin ang="5400000" scaled="1"/>
          <a:tileRect/>
        </a:gradFill>
        <a:ln w="3175" cmpd="sng">
          <a:solidFill>
            <a:srgbClr val="C0C0C0"/>
          </a:solidFill>
          <a:prstDash val="solid"/>
        </a:ln>
        <a:effectLst>
          <a:prstShdw prst="shdw6" dist="53882" dir="2700000">
            <a:scrgbClr r="0" g="0" b="0">
              <a:alpha val="50000"/>
            </a:scrgbClr>
          </a:prst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64162" tIns="64162" rIns="64162" bIns="64162" rtlCol="0" anchor="t"/>
        <a:lstStyle/>
        <a:p>
          <a:pPr algn="l"/>
          <a:r>
            <a:rPr lang="fr-FR" sz="900" b="1" i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Arial" panose="020B0604020202020204" pitchFamily="34" charset="0"/>
            </a:rPr>
            <a:t>ECOLE PRIMAIRE ET MATERNELLE DE VALLABRIX.</a:t>
          </a:r>
        </a:p>
      </xdr:txBody>
    </xdr:sp>
    <xdr:clientData/>
  </xdr:twoCellAnchor>
  <xdr:twoCellAnchor editAs="absolute">
    <xdr:from>
      <xdr:col>4</xdr:col>
      <xdr:colOff>73025</xdr:colOff>
      <xdr:row>0</xdr:row>
      <xdr:rowOff>393700</xdr:rowOff>
    </xdr:from>
    <xdr:to>
      <xdr:col>6</xdr:col>
      <xdr:colOff>25400</xdr:colOff>
      <xdr:row>1</xdr:row>
      <xdr:rowOff>158750</xdr:rowOff>
    </xdr:to>
    <xdr:sp macro="" textlink="">
      <xdr:nvSpPr>
        <xdr:cNvPr id="3" name="Forme20">
          <a:extLst>
            <a:ext uri="{FF2B5EF4-FFF2-40B4-BE49-F238E27FC236}">
              <a16:creationId xmlns:a16="http://schemas.microsoft.com/office/drawing/2014/main" id="{ABC6508A-00BF-4077-92C8-028C1EA655F6}"/>
            </a:ext>
          </a:extLst>
        </xdr:cNvPr>
        <xdr:cNvSpPr/>
      </xdr:nvSpPr>
      <xdr:spPr>
        <a:xfrm>
          <a:off x="5168900" y="393700"/>
          <a:ext cx="1447800" cy="241300"/>
        </a:xfrm>
        <a:prstGeom prst="rect">
          <a:avLst/>
        </a:prstGeom>
        <a:gradFill flip="none" rotWithShape="1">
          <a:gsLst>
            <a:gs pos="0">
              <a:srgbClr val="FFFFFF"/>
            </a:gs>
            <a:gs pos="100000">
              <a:srgbClr val="FFFFFF"/>
            </a:gs>
          </a:gsLst>
          <a:lin ang="5400000" scaled="1"/>
          <a:tileRect/>
        </a:gradFill>
        <a:ln w="12700" cap="flat" cmpd="sng" algn="ctr">
          <a:noFill/>
          <a:prstDash val="solid"/>
          <a:miter lim="800000"/>
        </a:ln>
        <a:effectLst>
          <a:prstShdw prst="shdw6" dist="53882" dir="2700000">
            <a:scrgbClr r="0" g="0" b="0">
              <a:alpha val="50000"/>
            </a:scrgbClr>
          </a:prstShdw>
        </a:effectLst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64162" tIns="64162" rIns="64162" bIns="64162" rtlCol="0" anchor="t"/>
        <a:lstStyle/>
        <a:p>
          <a:pPr algn="l"/>
          <a:r>
            <a:rPr lang="fr-FR" sz="900" b="1" i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Arial" panose="020B0604020202020204" pitchFamily="34" charset="0"/>
            </a:rPr>
            <a:t>D.P.G.F</a:t>
          </a:r>
        </a:p>
      </xdr:txBody>
    </xdr:sp>
    <xdr:clientData/>
  </xdr:twoCellAnchor>
  <xdr:twoCellAnchor editAs="absolute">
    <xdr:from>
      <xdr:col>0</xdr:col>
      <xdr:colOff>139700</xdr:colOff>
      <xdr:row>0</xdr:row>
      <xdr:rowOff>393700</xdr:rowOff>
    </xdr:from>
    <xdr:to>
      <xdr:col>4</xdr:col>
      <xdr:colOff>34925</xdr:colOff>
      <xdr:row>1</xdr:row>
      <xdr:rowOff>146050</xdr:rowOff>
    </xdr:to>
    <xdr:sp macro="" textlink="">
      <xdr:nvSpPr>
        <xdr:cNvPr id="4" name="Forme21">
          <a:extLst>
            <a:ext uri="{FF2B5EF4-FFF2-40B4-BE49-F238E27FC236}">
              <a16:creationId xmlns:a16="http://schemas.microsoft.com/office/drawing/2014/main" id="{FA65D8DB-EA41-410A-8001-93AD72C4A63C}"/>
            </a:ext>
          </a:extLst>
        </xdr:cNvPr>
        <xdr:cNvSpPr/>
      </xdr:nvSpPr>
      <xdr:spPr>
        <a:xfrm>
          <a:off x="139700" y="393700"/>
          <a:ext cx="4991100" cy="228600"/>
        </a:xfrm>
        <a:prstGeom prst="rect">
          <a:avLst/>
        </a:prstGeom>
        <a:gradFill flip="none" rotWithShape="1">
          <a:gsLst>
            <a:gs pos="0">
              <a:srgbClr val="FFFFFF"/>
            </a:gs>
            <a:gs pos="100000">
              <a:srgbClr val="FFFFFF"/>
            </a:gs>
          </a:gsLst>
          <a:lin ang="5400000" scaled="1"/>
          <a:tileRect/>
        </a:gradFill>
        <a:ln w="12700" cap="flat" cmpd="sng" algn="ctr">
          <a:noFill/>
          <a:prstDash val="solid"/>
          <a:miter lim="800000"/>
        </a:ln>
        <a:effectLst>
          <a:prstShdw prst="shdw6" dist="53882" dir="2700000">
            <a:scrgbClr r="0" g="0" b="0">
              <a:alpha val="50000"/>
            </a:scrgbClr>
          </a:prstShdw>
        </a:effectLst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64162" tIns="64162" rIns="64162" bIns="64162" rtlCol="0" anchor="t"/>
        <a:lstStyle/>
        <a:p>
          <a:pPr algn="l"/>
          <a:r>
            <a:rPr lang="fr-FR" sz="900" b="1" i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Arial" panose="020B0604020202020204" pitchFamily="34" charset="0"/>
            </a:rPr>
            <a:t>LOT N°07 CLOISONS/ DOUBLAGES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139700</xdr:colOff>
      <xdr:row>0</xdr:row>
      <xdr:rowOff>127000</xdr:rowOff>
    </xdr:from>
    <xdr:to>
      <xdr:col>6</xdr:col>
      <xdr:colOff>25400</xdr:colOff>
      <xdr:row>0</xdr:row>
      <xdr:rowOff>381000</xdr:rowOff>
    </xdr:to>
    <xdr:sp macro="" textlink="">
      <xdr:nvSpPr>
        <xdr:cNvPr id="2" name="Forme22">
          <a:extLst>
            <a:ext uri="{FF2B5EF4-FFF2-40B4-BE49-F238E27FC236}">
              <a16:creationId xmlns:a16="http://schemas.microsoft.com/office/drawing/2014/main" id="{29D55B1E-7506-42C2-8AB1-FEA767EAEA00}"/>
            </a:ext>
          </a:extLst>
        </xdr:cNvPr>
        <xdr:cNvSpPr/>
      </xdr:nvSpPr>
      <xdr:spPr>
        <a:xfrm>
          <a:off x="139700" y="127000"/>
          <a:ext cx="6477000" cy="254000"/>
        </a:xfrm>
        <a:prstGeom prst="rect">
          <a:avLst/>
        </a:prstGeom>
        <a:gradFill flip="none" rotWithShape="1">
          <a:gsLst>
            <a:gs pos="0">
              <a:srgbClr val="FFFFFF"/>
            </a:gs>
            <a:gs pos="100000">
              <a:srgbClr val="FFFFFF"/>
            </a:gs>
          </a:gsLst>
          <a:lin ang="5400000" scaled="1"/>
          <a:tileRect/>
        </a:gradFill>
        <a:ln w="3175" cmpd="sng">
          <a:solidFill>
            <a:srgbClr val="C0C0C0"/>
          </a:solidFill>
          <a:prstDash val="solid"/>
        </a:ln>
        <a:effectLst>
          <a:prstShdw prst="shdw6" dist="53882" dir="2700000">
            <a:scrgbClr r="0" g="0" b="0">
              <a:alpha val="50000"/>
            </a:scrgbClr>
          </a:prst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64162" tIns="64162" rIns="64162" bIns="64162" rtlCol="0" anchor="t"/>
        <a:lstStyle/>
        <a:p>
          <a:pPr algn="l"/>
          <a:r>
            <a:rPr lang="fr-FR" sz="900" b="1" i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Arial" panose="020B0604020202020204" pitchFamily="34" charset="0"/>
            </a:rPr>
            <a:t>ECOLE PRIMAIRE ET MATERNELLE DE VALLABRIX.</a:t>
          </a:r>
        </a:p>
      </xdr:txBody>
    </xdr:sp>
    <xdr:clientData/>
  </xdr:twoCellAnchor>
  <xdr:twoCellAnchor editAs="absolute">
    <xdr:from>
      <xdr:col>4</xdr:col>
      <xdr:colOff>73025</xdr:colOff>
      <xdr:row>0</xdr:row>
      <xdr:rowOff>393700</xdr:rowOff>
    </xdr:from>
    <xdr:to>
      <xdr:col>6</xdr:col>
      <xdr:colOff>25400</xdr:colOff>
      <xdr:row>1</xdr:row>
      <xdr:rowOff>158750</xdr:rowOff>
    </xdr:to>
    <xdr:sp macro="" textlink="">
      <xdr:nvSpPr>
        <xdr:cNvPr id="3" name="Forme23">
          <a:extLst>
            <a:ext uri="{FF2B5EF4-FFF2-40B4-BE49-F238E27FC236}">
              <a16:creationId xmlns:a16="http://schemas.microsoft.com/office/drawing/2014/main" id="{B12A039C-F50F-4391-9FCA-56F242326D3C}"/>
            </a:ext>
          </a:extLst>
        </xdr:cNvPr>
        <xdr:cNvSpPr/>
      </xdr:nvSpPr>
      <xdr:spPr>
        <a:xfrm>
          <a:off x="5168900" y="393700"/>
          <a:ext cx="1447800" cy="241300"/>
        </a:xfrm>
        <a:prstGeom prst="rect">
          <a:avLst/>
        </a:prstGeom>
        <a:gradFill flip="none" rotWithShape="1">
          <a:gsLst>
            <a:gs pos="0">
              <a:srgbClr val="FFFFFF"/>
            </a:gs>
            <a:gs pos="100000">
              <a:srgbClr val="FFFFFF"/>
            </a:gs>
          </a:gsLst>
          <a:lin ang="5400000" scaled="1"/>
          <a:tileRect/>
        </a:gradFill>
        <a:ln w="12700" cap="flat" cmpd="sng" algn="ctr">
          <a:noFill/>
          <a:prstDash val="solid"/>
          <a:miter lim="800000"/>
        </a:ln>
        <a:effectLst>
          <a:prstShdw prst="shdw6" dist="53882" dir="2700000">
            <a:scrgbClr r="0" g="0" b="0">
              <a:alpha val="50000"/>
            </a:scrgbClr>
          </a:prstShdw>
        </a:effectLst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64162" tIns="64162" rIns="64162" bIns="64162" rtlCol="0" anchor="t"/>
        <a:lstStyle/>
        <a:p>
          <a:pPr algn="l"/>
          <a:r>
            <a:rPr lang="fr-FR" sz="900" b="1" i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Arial" panose="020B0604020202020204" pitchFamily="34" charset="0"/>
            </a:rPr>
            <a:t>D.P.G.F</a:t>
          </a:r>
        </a:p>
      </xdr:txBody>
    </xdr:sp>
    <xdr:clientData/>
  </xdr:twoCellAnchor>
  <xdr:twoCellAnchor editAs="absolute">
    <xdr:from>
      <xdr:col>0</xdr:col>
      <xdr:colOff>139700</xdr:colOff>
      <xdr:row>0</xdr:row>
      <xdr:rowOff>393700</xdr:rowOff>
    </xdr:from>
    <xdr:to>
      <xdr:col>4</xdr:col>
      <xdr:colOff>34925</xdr:colOff>
      <xdr:row>1</xdr:row>
      <xdr:rowOff>146050</xdr:rowOff>
    </xdr:to>
    <xdr:sp macro="" textlink="">
      <xdr:nvSpPr>
        <xdr:cNvPr id="4" name="Forme24">
          <a:extLst>
            <a:ext uri="{FF2B5EF4-FFF2-40B4-BE49-F238E27FC236}">
              <a16:creationId xmlns:a16="http://schemas.microsoft.com/office/drawing/2014/main" id="{6C411E1E-A74B-4AF9-91B2-9D8A8663CD62}"/>
            </a:ext>
          </a:extLst>
        </xdr:cNvPr>
        <xdr:cNvSpPr/>
      </xdr:nvSpPr>
      <xdr:spPr>
        <a:xfrm>
          <a:off x="139700" y="393700"/>
          <a:ext cx="4991100" cy="228600"/>
        </a:xfrm>
        <a:prstGeom prst="rect">
          <a:avLst/>
        </a:prstGeom>
        <a:gradFill flip="none" rotWithShape="1">
          <a:gsLst>
            <a:gs pos="0">
              <a:srgbClr val="FFFFFF"/>
            </a:gs>
            <a:gs pos="100000">
              <a:srgbClr val="FFFFFF"/>
            </a:gs>
          </a:gsLst>
          <a:lin ang="5400000" scaled="1"/>
          <a:tileRect/>
        </a:gradFill>
        <a:ln w="12700" cap="flat" cmpd="sng" algn="ctr">
          <a:noFill/>
          <a:prstDash val="solid"/>
          <a:miter lim="800000"/>
        </a:ln>
        <a:effectLst>
          <a:prstShdw prst="shdw6" dist="53882" dir="2700000">
            <a:scrgbClr r="0" g="0" b="0">
              <a:alpha val="50000"/>
            </a:scrgbClr>
          </a:prstShdw>
        </a:effectLst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64162" tIns="64162" rIns="64162" bIns="64162" rtlCol="0" anchor="t"/>
        <a:lstStyle/>
        <a:p>
          <a:pPr algn="l"/>
          <a:r>
            <a:rPr lang="fr-FR" sz="900" b="1" i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Arial" panose="020B0604020202020204" pitchFamily="34" charset="0"/>
            </a:rPr>
            <a:t>LOT N°08 REVETEMENTS DE SOLS DURS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139700</xdr:colOff>
      <xdr:row>0</xdr:row>
      <xdr:rowOff>127000</xdr:rowOff>
    </xdr:from>
    <xdr:to>
      <xdr:col>6</xdr:col>
      <xdr:colOff>25400</xdr:colOff>
      <xdr:row>0</xdr:row>
      <xdr:rowOff>381000</xdr:rowOff>
    </xdr:to>
    <xdr:sp macro="" textlink="">
      <xdr:nvSpPr>
        <xdr:cNvPr id="2" name="Forme25">
          <a:extLst>
            <a:ext uri="{FF2B5EF4-FFF2-40B4-BE49-F238E27FC236}">
              <a16:creationId xmlns:a16="http://schemas.microsoft.com/office/drawing/2014/main" id="{E874F47F-A1EF-4BC6-B41A-D5302F7651B4}"/>
            </a:ext>
          </a:extLst>
        </xdr:cNvPr>
        <xdr:cNvSpPr/>
      </xdr:nvSpPr>
      <xdr:spPr>
        <a:xfrm>
          <a:off x="139700" y="127000"/>
          <a:ext cx="6477000" cy="254000"/>
        </a:xfrm>
        <a:prstGeom prst="rect">
          <a:avLst/>
        </a:prstGeom>
        <a:gradFill flip="none" rotWithShape="1">
          <a:gsLst>
            <a:gs pos="0">
              <a:srgbClr val="FFFFFF"/>
            </a:gs>
            <a:gs pos="100000">
              <a:srgbClr val="FFFFFF"/>
            </a:gs>
          </a:gsLst>
          <a:lin ang="5400000" scaled="1"/>
          <a:tileRect/>
        </a:gradFill>
        <a:ln w="3175" cmpd="sng">
          <a:solidFill>
            <a:srgbClr val="C0C0C0"/>
          </a:solidFill>
          <a:prstDash val="solid"/>
        </a:ln>
        <a:effectLst>
          <a:prstShdw prst="shdw6" dist="53882" dir="2700000">
            <a:scrgbClr r="0" g="0" b="0">
              <a:alpha val="50000"/>
            </a:scrgbClr>
          </a:prst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64162" tIns="64162" rIns="64162" bIns="64162" rtlCol="0" anchor="t"/>
        <a:lstStyle/>
        <a:p>
          <a:pPr algn="l"/>
          <a:r>
            <a:rPr lang="fr-FR" sz="900" b="1" i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Arial" panose="020B0604020202020204" pitchFamily="34" charset="0"/>
            </a:rPr>
            <a:t>ECOLE PRIMAIRE ET MATERNELLE DE VALLABRIX.</a:t>
          </a:r>
        </a:p>
      </xdr:txBody>
    </xdr:sp>
    <xdr:clientData/>
  </xdr:twoCellAnchor>
  <xdr:twoCellAnchor editAs="absolute">
    <xdr:from>
      <xdr:col>4</xdr:col>
      <xdr:colOff>73025</xdr:colOff>
      <xdr:row>0</xdr:row>
      <xdr:rowOff>393700</xdr:rowOff>
    </xdr:from>
    <xdr:to>
      <xdr:col>6</xdr:col>
      <xdr:colOff>25400</xdr:colOff>
      <xdr:row>1</xdr:row>
      <xdr:rowOff>158750</xdr:rowOff>
    </xdr:to>
    <xdr:sp macro="" textlink="">
      <xdr:nvSpPr>
        <xdr:cNvPr id="3" name="Forme26">
          <a:extLst>
            <a:ext uri="{FF2B5EF4-FFF2-40B4-BE49-F238E27FC236}">
              <a16:creationId xmlns:a16="http://schemas.microsoft.com/office/drawing/2014/main" id="{DF8F8AD3-B5F2-42D2-B25E-4BE6D5923594}"/>
            </a:ext>
          </a:extLst>
        </xdr:cNvPr>
        <xdr:cNvSpPr/>
      </xdr:nvSpPr>
      <xdr:spPr>
        <a:xfrm>
          <a:off x="5168900" y="393700"/>
          <a:ext cx="1447800" cy="241300"/>
        </a:xfrm>
        <a:prstGeom prst="rect">
          <a:avLst/>
        </a:prstGeom>
        <a:gradFill flip="none" rotWithShape="1">
          <a:gsLst>
            <a:gs pos="0">
              <a:srgbClr val="FFFFFF"/>
            </a:gs>
            <a:gs pos="100000">
              <a:srgbClr val="FFFFFF"/>
            </a:gs>
          </a:gsLst>
          <a:lin ang="5400000" scaled="1"/>
          <a:tileRect/>
        </a:gradFill>
        <a:ln w="12700" cap="flat" cmpd="sng" algn="ctr">
          <a:noFill/>
          <a:prstDash val="solid"/>
          <a:miter lim="800000"/>
        </a:ln>
        <a:effectLst>
          <a:prstShdw prst="shdw6" dist="53882" dir="2700000">
            <a:scrgbClr r="0" g="0" b="0">
              <a:alpha val="50000"/>
            </a:scrgbClr>
          </a:prstShdw>
        </a:effectLst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64162" tIns="64162" rIns="64162" bIns="64162" rtlCol="0" anchor="t"/>
        <a:lstStyle/>
        <a:p>
          <a:pPr algn="l"/>
          <a:r>
            <a:rPr lang="fr-FR" sz="900" b="1" i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Arial" panose="020B0604020202020204" pitchFamily="34" charset="0"/>
            </a:rPr>
            <a:t>D.P.G.F</a:t>
          </a:r>
        </a:p>
      </xdr:txBody>
    </xdr:sp>
    <xdr:clientData/>
  </xdr:twoCellAnchor>
  <xdr:twoCellAnchor editAs="absolute">
    <xdr:from>
      <xdr:col>0</xdr:col>
      <xdr:colOff>139700</xdr:colOff>
      <xdr:row>0</xdr:row>
      <xdr:rowOff>393700</xdr:rowOff>
    </xdr:from>
    <xdr:to>
      <xdr:col>4</xdr:col>
      <xdr:colOff>34925</xdr:colOff>
      <xdr:row>1</xdr:row>
      <xdr:rowOff>146050</xdr:rowOff>
    </xdr:to>
    <xdr:sp macro="" textlink="">
      <xdr:nvSpPr>
        <xdr:cNvPr id="4" name="Forme27">
          <a:extLst>
            <a:ext uri="{FF2B5EF4-FFF2-40B4-BE49-F238E27FC236}">
              <a16:creationId xmlns:a16="http://schemas.microsoft.com/office/drawing/2014/main" id="{B4763675-5081-44DC-A471-299D021DE225}"/>
            </a:ext>
          </a:extLst>
        </xdr:cNvPr>
        <xdr:cNvSpPr/>
      </xdr:nvSpPr>
      <xdr:spPr>
        <a:xfrm>
          <a:off x="139700" y="393700"/>
          <a:ext cx="4991100" cy="228600"/>
        </a:xfrm>
        <a:prstGeom prst="rect">
          <a:avLst/>
        </a:prstGeom>
        <a:gradFill flip="none" rotWithShape="1">
          <a:gsLst>
            <a:gs pos="0">
              <a:srgbClr val="FFFFFF"/>
            </a:gs>
            <a:gs pos="100000">
              <a:srgbClr val="FFFFFF"/>
            </a:gs>
          </a:gsLst>
          <a:lin ang="5400000" scaled="1"/>
          <a:tileRect/>
        </a:gradFill>
        <a:ln w="12700" cap="flat" cmpd="sng" algn="ctr">
          <a:noFill/>
          <a:prstDash val="solid"/>
          <a:miter lim="800000"/>
        </a:ln>
        <a:effectLst>
          <a:prstShdw prst="shdw6" dist="53882" dir="2700000">
            <a:scrgbClr r="0" g="0" b="0">
              <a:alpha val="50000"/>
            </a:scrgbClr>
          </a:prstShdw>
        </a:effectLst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64162" tIns="64162" rIns="64162" bIns="64162" rtlCol="0" anchor="t"/>
        <a:lstStyle/>
        <a:p>
          <a:pPr algn="l"/>
          <a:r>
            <a:rPr lang="fr-FR" sz="900" b="1" i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Arial" panose="020B0604020202020204" pitchFamily="34" charset="0"/>
            </a:rPr>
            <a:t>LOT N°09 REVETEMENTS DE SOLS SOUPLES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5CEB9-2A9C-441B-9683-8F346FC4CA6A}">
  <sheetPr>
    <pageSetUpPr fitToPage="1"/>
  </sheetPr>
  <dimension ref="A1:ZZ129"/>
  <sheetViews>
    <sheetView tabSelected="1" zoomScaleNormal="100" workbookViewId="0">
      <pane xSplit="2" ySplit="2" topLeftCell="C105" activePane="bottomRight" state="frozen"/>
      <selection pane="topRight" activeCell="C1" sqref="C1"/>
      <selection pane="bottomLeft" activeCell="A3" sqref="A3"/>
      <selection pane="bottomRight" activeCell="B33" sqref="B33"/>
    </sheetView>
  </sheetViews>
  <sheetFormatPr baseColWidth="10" defaultRowHeight="15" x14ac:dyDescent="0.25"/>
  <cols>
    <col min="1" max="1" width="9.7109375" style="3" customWidth="1"/>
    <col min="2" max="2" width="51.28515625" style="3" customWidth="1"/>
    <col min="3" max="3" width="4.7109375" style="1" customWidth="1"/>
    <col min="4" max="5" width="10.7109375" style="1" customWidth="1"/>
    <col min="6" max="6" width="11.7109375" style="1" customWidth="1"/>
    <col min="7" max="16384" width="11.42578125" style="1"/>
  </cols>
  <sheetData>
    <row r="1" spans="1:702" ht="37.9" customHeight="1" x14ac:dyDescent="0.25">
      <c r="A1" s="5"/>
      <c r="B1" s="4"/>
      <c r="C1" s="4"/>
      <c r="D1" s="4"/>
      <c r="E1" s="4"/>
      <c r="F1" s="6"/>
    </row>
    <row r="2" spans="1:702" x14ac:dyDescent="0.25">
      <c r="A2" s="7"/>
      <c r="B2" s="8" t="s">
        <v>1</v>
      </c>
      <c r="C2" s="9" t="s">
        <v>2</v>
      </c>
      <c r="D2" s="10" t="s">
        <v>3</v>
      </c>
      <c r="E2" s="10" t="s">
        <v>4</v>
      </c>
      <c r="F2" s="11" t="s">
        <v>5</v>
      </c>
    </row>
    <row r="3" spans="1:702" x14ac:dyDescent="0.25">
      <c r="A3" s="12"/>
      <c r="B3" s="22"/>
      <c r="C3" s="14"/>
      <c r="D3" s="18"/>
      <c r="E3" s="18"/>
      <c r="F3" s="16"/>
    </row>
    <row r="4" spans="1:702" ht="18" x14ac:dyDescent="0.25">
      <c r="A4" s="30" t="s">
        <v>7</v>
      </c>
      <c r="B4" s="13" t="s">
        <v>8</v>
      </c>
      <c r="C4" s="14"/>
      <c r="D4" s="18"/>
      <c r="E4" s="18"/>
      <c r="F4" s="16"/>
      <c r="ZY4" s="1" t="s">
        <v>6</v>
      </c>
      <c r="ZZ4" s="3"/>
    </row>
    <row r="5" spans="1:702" x14ac:dyDescent="0.25">
      <c r="A5" s="31"/>
      <c r="B5" s="23" t="s">
        <v>12</v>
      </c>
      <c r="C5" s="15" t="s">
        <v>9</v>
      </c>
      <c r="D5" s="19">
        <v>1</v>
      </c>
      <c r="E5" s="20"/>
      <c r="F5" s="17">
        <f>ROUND(D5*E5,2)</f>
        <v>0</v>
      </c>
      <c r="ZY5" s="1" t="s">
        <v>10</v>
      </c>
      <c r="ZZ5" s="3" t="s">
        <v>11</v>
      </c>
    </row>
    <row r="6" spans="1:702" x14ac:dyDescent="0.25">
      <c r="A6" s="32"/>
      <c r="B6" s="23" t="s">
        <v>15</v>
      </c>
      <c r="C6" s="15" t="s">
        <v>13</v>
      </c>
      <c r="D6" s="20">
        <v>45.35</v>
      </c>
      <c r="E6" s="20"/>
      <c r="F6" s="17">
        <f>ROUND(D6*E6,2)</f>
        <v>0</v>
      </c>
      <c r="ZY6" s="1" t="s">
        <v>10</v>
      </c>
      <c r="ZZ6" s="3" t="s">
        <v>14</v>
      </c>
    </row>
    <row r="7" spans="1:702" ht="18" x14ac:dyDescent="0.25">
      <c r="A7" s="30" t="s">
        <v>16</v>
      </c>
      <c r="B7" s="13" t="s">
        <v>17</v>
      </c>
      <c r="C7" s="14"/>
      <c r="D7" s="18"/>
      <c r="E7" s="18"/>
      <c r="F7" s="16"/>
      <c r="ZY7" s="1" t="s">
        <v>6</v>
      </c>
      <c r="ZZ7" s="3"/>
    </row>
    <row r="8" spans="1:702" x14ac:dyDescent="0.25">
      <c r="A8" s="31"/>
      <c r="B8" s="23" t="s">
        <v>19</v>
      </c>
      <c r="C8" s="15" t="s">
        <v>9</v>
      </c>
      <c r="D8" s="19">
        <v>1</v>
      </c>
      <c r="E8" s="20"/>
      <c r="F8" s="17">
        <f>ROUND(D8*E8,2)</f>
        <v>0</v>
      </c>
      <c r="ZY8" s="1" t="s">
        <v>10</v>
      </c>
      <c r="ZZ8" s="3" t="s">
        <v>18</v>
      </c>
    </row>
    <row r="9" spans="1:702" x14ac:dyDescent="0.25">
      <c r="A9" s="32"/>
      <c r="B9" s="23" t="s">
        <v>21</v>
      </c>
      <c r="C9" s="15" t="s">
        <v>9</v>
      </c>
      <c r="D9" s="19">
        <v>1</v>
      </c>
      <c r="E9" s="20"/>
      <c r="F9" s="17">
        <f>ROUND(D9*E9,2)</f>
        <v>0</v>
      </c>
      <c r="ZY9" s="1" t="s">
        <v>10</v>
      </c>
      <c r="ZZ9" s="3" t="s">
        <v>20</v>
      </c>
    </row>
    <row r="10" spans="1:702" x14ac:dyDescent="0.25">
      <c r="A10" s="32"/>
      <c r="B10" s="23" t="s">
        <v>23</v>
      </c>
      <c r="C10" s="15" t="s">
        <v>9</v>
      </c>
      <c r="D10" s="19">
        <v>1</v>
      </c>
      <c r="E10" s="20"/>
      <c r="F10" s="17">
        <f>ROUND(D10*E10,2)</f>
        <v>0</v>
      </c>
      <c r="ZY10" s="1" t="s">
        <v>10</v>
      </c>
      <c r="ZZ10" s="3" t="s">
        <v>22</v>
      </c>
    </row>
    <row r="11" spans="1:702" ht="18" x14ac:dyDescent="0.25">
      <c r="A11" s="30" t="s">
        <v>24</v>
      </c>
      <c r="B11" s="13" t="s">
        <v>25</v>
      </c>
      <c r="C11" s="14"/>
      <c r="D11" s="18"/>
      <c r="E11" s="18"/>
      <c r="F11" s="16"/>
      <c r="ZY11" s="1" t="s">
        <v>6</v>
      </c>
      <c r="ZZ11" s="3"/>
    </row>
    <row r="12" spans="1:702" x14ac:dyDescent="0.25">
      <c r="A12" s="31"/>
      <c r="B12" s="23" t="s">
        <v>28</v>
      </c>
      <c r="C12" s="15" t="s">
        <v>26</v>
      </c>
      <c r="D12" s="21">
        <v>71.462999999999994</v>
      </c>
      <c r="E12" s="20"/>
      <c r="F12" s="17">
        <f>ROUND(D12*E12,2)</f>
        <v>0</v>
      </c>
      <c r="ZY12" s="1" t="s">
        <v>10</v>
      </c>
      <c r="ZZ12" s="3" t="s">
        <v>27</v>
      </c>
    </row>
    <row r="13" spans="1:702" x14ac:dyDescent="0.25">
      <c r="A13" s="32"/>
      <c r="B13" s="23" t="s">
        <v>30</v>
      </c>
      <c r="C13" s="15" t="s">
        <v>26</v>
      </c>
      <c r="D13" s="21">
        <v>22.573</v>
      </c>
      <c r="E13" s="20"/>
      <c r="F13" s="17">
        <f>ROUND(D13*E13,2)</f>
        <v>0</v>
      </c>
      <c r="ZY13" s="1" t="s">
        <v>10</v>
      </c>
      <c r="ZZ13" s="3" t="s">
        <v>29</v>
      </c>
    </row>
    <row r="14" spans="1:702" x14ac:dyDescent="0.25">
      <c r="A14" s="32"/>
      <c r="B14" s="23" t="s">
        <v>32</v>
      </c>
      <c r="C14" s="15" t="s">
        <v>26</v>
      </c>
      <c r="D14" s="21">
        <v>122.249</v>
      </c>
      <c r="E14" s="20"/>
      <c r="F14" s="17">
        <f>ROUND(D14*E14,2)</f>
        <v>0</v>
      </c>
      <c r="ZY14" s="1" t="s">
        <v>10</v>
      </c>
      <c r="ZZ14" s="3" t="s">
        <v>31</v>
      </c>
    </row>
    <row r="15" spans="1:702" x14ac:dyDescent="0.25">
      <c r="A15" s="32"/>
      <c r="B15" s="23" t="s">
        <v>35</v>
      </c>
      <c r="C15" s="15" t="s">
        <v>33</v>
      </c>
      <c r="D15" s="20">
        <v>99.06</v>
      </c>
      <c r="E15" s="20"/>
      <c r="F15" s="17">
        <f>ROUND(D15*E15,2)</f>
        <v>0</v>
      </c>
      <c r="ZY15" s="1" t="s">
        <v>10</v>
      </c>
      <c r="ZZ15" s="3" t="s">
        <v>34</v>
      </c>
    </row>
    <row r="16" spans="1:702" x14ac:dyDescent="0.25">
      <c r="A16" s="32"/>
      <c r="B16" s="23" t="s">
        <v>37</v>
      </c>
      <c r="C16" s="15" t="s">
        <v>9</v>
      </c>
      <c r="D16" s="19">
        <v>1</v>
      </c>
      <c r="E16" s="20"/>
      <c r="F16" s="17">
        <f>ROUND(D16*E16,2)</f>
        <v>0</v>
      </c>
      <c r="ZY16" s="1" t="s">
        <v>10</v>
      </c>
      <c r="ZZ16" s="3" t="s">
        <v>36</v>
      </c>
    </row>
    <row r="17" spans="1:702" ht="18" x14ac:dyDescent="0.25">
      <c r="A17" s="33" t="s">
        <v>38</v>
      </c>
      <c r="B17" s="13" t="s">
        <v>39</v>
      </c>
      <c r="C17" s="14"/>
      <c r="D17" s="18"/>
      <c r="E17" s="18"/>
      <c r="F17" s="16"/>
      <c r="ZY17" s="1" t="s">
        <v>6</v>
      </c>
      <c r="ZZ17" s="3"/>
    </row>
    <row r="18" spans="1:702" ht="16.5" x14ac:dyDescent="0.25">
      <c r="A18" s="34" t="s">
        <v>41</v>
      </c>
      <c r="B18" s="24" t="s">
        <v>42</v>
      </c>
      <c r="C18" s="14"/>
      <c r="D18" s="18"/>
      <c r="E18" s="18"/>
      <c r="F18" s="16"/>
      <c r="ZY18" s="1" t="s">
        <v>40</v>
      </c>
      <c r="ZZ18" s="3"/>
    </row>
    <row r="19" spans="1:702" x14ac:dyDescent="0.25">
      <c r="A19" s="32"/>
      <c r="B19" s="23" t="s">
        <v>44</v>
      </c>
      <c r="C19" s="15" t="s">
        <v>26</v>
      </c>
      <c r="D19" s="21">
        <v>50.627000000000002</v>
      </c>
      <c r="E19" s="20"/>
      <c r="F19" s="17">
        <f>ROUND(D19*E19,2)</f>
        <v>0</v>
      </c>
      <c r="ZY19" s="1" t="s">
        <v>10</v>
      </c>
      <c r="ZZ19" s="3" t="s">
        <v>43</v>
      </c>
    </row>
    <row r="20" spans="1:702" x14ac:dyDescent="0.25">
      <c r="A20" s="32"/>
      <c r="B20" s="23" t="s">
        <v>46</v>
      </c>
      <c r="C20" s="15" t="s">
        <v>33</v>
      </c>
      <c r="D20" s="20">
        <v>18.5</v>
      </c>
      <c r="E20" s="20"/>
      <c r="F20" s="17">
        <f>ROUND(D20*E20,2)</f>
        <v>0</v>
      </c>
      <c r="ZY20" s="1" t="s">
        <v>10</v>
      </c>
      <c r="ZZ20" s="3" t="s">
        <v>45</v>
      </c>
    </row>
    <row r="21" spans="1:702" x14ac:dyDescent="0.25">
      <c r="A21" s="32"/>
      <c r="B21" s="23" t="s">
        <v>48</v>
      </c>
      <c r="C21" s="15" t="s">
        <v>26</v>
      </c>
      <c r="D21" s="21">
        <v>24.414999999999999</v>
      </c>
      <c r="E21" s="20"/>
      <c r="F21" s="17">
        <f>ROUND(D21*E21,2)</f>
        <v>0</v>
      </c>
      <c r="ZY21" s="1" t="s">
        <v>10</v>
      </c>
      <c r="ZZ21" s="3" t="s">
        <v>47</v>
      </c>
    </row>
    <row r="22" spans="1:702" x14ac:dyDescent="0.25">
      <c r="A22" s="32"/>
      <c r="B22" s="23" t="s">
        <v>50</v>
      </c>
      <c r="C22" s="15" t="s">
        <v>26</v>
      </c>
      <c r="D22" s="21">
        <v>9.7479999999999993</v>
      </c>
      <c r="E22" s="20"/>
      <c r="F22" s="17">
        <f>ROUND(D22*E22,2)</f>
        <v>0</v>
      </c>
      <c r="ZY22" s="1" t="s">
        <v>10</v>
      </c>
      <c r="ZZ22" s="3" t="s">
        <v>49</v>
      </c>
    </row>
    <row r="23" spans="1:702" x14ac:dyDescent="0.25">
      <c r="A23" s="32"/>
      <c r="B23" s="23" t="s">
        <v>52</v>
      </c>
      <c r="C23" s="15" t="s">
        <v>26</v>
      </c>
      <c r="D23" s="21">
        <v>7.6239999999999997</v>
      </c>
      <c r="E23" s="20"/>
      <c r="F23" s="17">
        <f>ROUND(D23*E23,2)</f>
        <v>0</v>
      </c>
      <c r="ZY23" s="1" t="s">
        <v>10</v>
      </c>
      <c r="ZZ23" s="3" t="s">
        <v>51</v>
      </c>
    </row>
    <row r="24" spans="1:702" x14ac:dyDescent="0.25">
      <c r="A24" s="32"/>
      <c r="B24" s="23" t="s">
        <v>54</v>
      </c>
      <c r="C24" s="15" t="s">
        <v>26</v>
      </c>
      <c r="D24" s="21">
        <v>7.3959999999999999</v>
      </c>
      <c r="E24" s="20"/>
      <c r="F24" s="17">
        <f>ROUND(D24*E24,2)</f>
        <v>0</v>
      </c>
      <c r="ZY24" s="1" t="s">
        <v>10</v>
      </c>
      <c r="ZZ24" s="3" t="s">
        <v>53</v>
      </c>
    </row>
    <row r="25" spans="1:702" x14ac:dyDescent="0.25">
      <c r="A25" s="32"/>
      <c r="B25" s="23" t="s">
        <v>56</v>
      </c>
      <c r="C25" s="15" t="s">
        <v>9</v>
      </c>
      <c r="D25" s="19">
        <v>1</v>
      </c>
      <c r="E25" s="20"/>
      <c r="F25" s="17">
        <f>ROUND(D25*E25,2)</f>
        <v>0</v>
      </c>
      <c r="ZY25" s="1" t="s">
        <v>10</v>
      </c>
      <c r="ZZ25" s="3" t="s">
        <v>55</v>
      </c>
    </row>
    <row r="26" spans="1:702" x14ac:dyDescent="0.25">
      <c r="A26" s="32"/>
      <c r="B26" s="23" t="s">
        <v>58</v>
      </c>
      <c r="C26" s="15" t="s">
        <v>9</v>
      </c>
      <c r="D26" s="19">
        <v>1</v>
      </c>
      <c r="E26" s="20"/>
      <c r="F26" s="17">
        <f>ROUND(D26*E26,2)</f>
        <v>0</v>
      </c>
      <c r="ZY26" s="1" t="s">
        <v>10</v>
      </c>
      <c r="ZZ26" s="3" t="s">
        <v>57</v>
      </c>
    </row>
    <row r="27" spans="1:702" ht="16.5" x14ac:dyDescent="0.25">
      <c r="A27" s="34" t="s">
        <v>59</v>
      </c>
      <c r="B27" s="24" t="s">
        <v>60</v>
      </c>
      <c r="C27" s="14"/>
      <c r="D27" s="18"/>
      <c r="E27" s="18"/>
      <c r="F27" s="16"/>
      <c r="ZY27" s="1" t="s">
        <v>40</v>
      </c>
      <c r="ZZ27" s="3"/>
    </row>
    <row r="28" spans="1:702" x14ac:dyDescent="0.25">
      <c r="A28" s="32"/>
      <c r="B28" s="23" t="s">
        <v>62</v>
      </c>
      <c r="C28" s="15" t="s">
        <v>33</v>
      </c>
      <c r="D28" s="20">
        <v>112.03</v>
      </c>
      <c r="E28" s="20"/>
      <c r="F28" s="17">
        <f>ROUND(D28*E28,2)</f>
        <v>0</v>
      </c>
      <c r="ZY28" s="1" t="s">
        <v>10</v>
      </c>
      <c r="ZZ28" s="3" t="s">
        <v>61</v>
      </c>
    </row>
    <row r="29" spans="1:702" x14ac:dyDescent="0.25">
      <c r="A29" s="32"/>
      <c r="B29" s="23" t="s">
        <v>64</v>
      </c>
      <c r="C29" s="15" t="s">
        <v>9</v>
      </c>
      <c r="D29" s="19">
        <v>1</v>
      </c>
      <c r="E29" s="20"/>
      <c r="F29" s="17">
        <f>ROUND(D29*E29,2)</f>
        <v>0</v>
      </c>
      <c r="ZY29" s="1" t="s">
        <v>10</v>
      </c>
      <c r="ZZ29" s="3" t="s">
        <v>63</v>
      </c>
    </row>
    <row r="30" spans="1:702" x14ac:dyDescent="0.25">
      <c r="A30" s="32"/>
      <c r="B30" s="23" t="s">
        <v>66</v>
      </c>
      <c r="C30" s="15" t="s">
        <v>33</v>
      </c>
      <c r="D30" s="20">
        <v>137.51</v>
      </c>
      <c r="E30" s="20"/>
      <c r="F30" s="17">
        <f>ROUND(D30*E30,2)</f>
        <v>0</v>
      </c>
      <c r="ZY30" s="1" t="s">
        <v>10</v>
      </c>
      <c r="ZZ30" s="3" t="s">
        <v>65</v>
      </c>
    </row>
    <row r="31" spans="1:702" x14ac:dyDescent="0.25">
      <c r="A31" s="32"/>
      <c r="B31" s="23" t="s">
        <v>68</v>
      </c>
      <c r="C31" s="15" t="s">
        <v>33</v>
      </c>
      <c r="D31" s="20">
        <v>25.48</v>
      </c>
      <c r="E31" s="20"/>
      <c r="F31" s="17">
        <f>ROUND(D31*E31,2)</f>
        <v>0</v>
      </c>
      <c r="ZY31" s="1" t="s">
        <v>10</v>
      </c>
      <c r="ZZ31" s="3" t="s">
        <v>67</v>
      </c>
    </row>
    <row r="32" spans="1:702" x14ac:dyDescent="0.25">
      <c r="A32" s="32"/>
      <c r="B32" s="23" t="s">
        <v>70</v>
      </c>
      <c r="C32" s="15" t="s">
        <v>33</v>
      </c>
      <c r="D32" s="20">
        <v>35.92</v>
      </c>
      <c r="E32" s="20"/>
      <c r="F32" s="17">
        <f>ROUND(D32*E32,2)</f>
        <v>0</v>
      </c>
      <c r="ZY32" s="1" t="s">
        <v>10</v>
      </c>
      <c r="ZZ32" s="3" t="s">
        <v>69</v>
      </c>
    </row>
    <row r="33" spans="1:702" x14ac:dyDescent="0.25">
      <c r="A33" s="32"/>
      <c r="B33" s="23" t="s">
        <v>72</v>
      </c>
      <c r="C33" s="15" t="s">
        <v>33</v>
      </c>
      <c r="D33" s="20">
        <v>76.11</v>
      </c>
      <c r="E33" s="20"/>
      <c r="F33" s="17">
        <f>ROUND(D33*E33,2)</f>
        <v>0</v>
      </c>
      <c r="ZY33" s="1" t="s">
        <v>10</v>
      </c>
      <c r="ZZ33" s="3" t="s">
        <v>71</v>
      </c>
    </row>
    <row r="34" spans="1:702" x14ac:dyDescent="0.25">
      <c r="A34" s="32"/>
      <c r="B34" s="23" t="s">
        <v>75</v>
      </c>
      <c r="C34" s="15" t="s">
        <v>73</v>
      </c>
      <c r="D34" s="19">
        <v>1</v>
      </c>
      <c r="E34" s="20"/>
      <c r="F34" s="17">
        <f>ROUND(D34*E34,2)</f>
        <v>0</v>
      </c>
      <c r="ZY34" s="1" t="s">
        <v>10</v>
      </c>
      <c r="ZZ34" s="3" t="s">
        <v>74</v>
      </c>
    </row>
    <row r="35" spans="1:702" ht="16.5" x14ac:dyDescent="0.25">
      <c r="A35" s="34" t="s">
        <v>76</v>
      </c>
      <c r="B35" s="24" t="s">
        <v>77</v>
      </c>
      <c r="C35" s="14"/>
      <c r="D35" s="18"/>
      <c r="E35" s="18"/>
      <c r="F35" s="16"/>
      <c r="ZY35" s="1" t="s">
        <v>40</v>
      </c>
      <c r="ZZ35" s="3"/>
    </row>
    <row r="36" spans="1:702" x14ac:dyDescent="0.25">
      <c r="A36" s="32"/>
      <c r="B36" s="23" t="s">
        <v>79</v>
      </c>
      <c r="C36" s="15" t="s">
        <v>33</v>
      </c>
      <c r="D36" s="20">
        <v>10.31</v>
      </c>
      <c r="E36" s="20"/>
      <c r="F36" s="17">
        <f>ROUND(D36*E36,2)</f>
        <v>0</v>
      </c>
      <c r="ZY36" s="1" t="s">
        <v>10</v>
      </c>
      <c r="ZZ36" s="3" t="s">
        <v>78</v>
      </c>
    </row>
    <row r="37" spans="1:702" x14ac:dyDescent="0.25">
      <c r="A37" s="32"/>
      <c r="B37" s="23" t="s">
        <v>81</v>
      </c>
      <c r="C37" s="15" t="s">
        <v>13</v>
      </c>
      <c r="D37" s="20">
        <v>45.2</v>
      </c>
      <c r="E37" s="20"/>
      <c r="F37" s="17">
        <f>ROUND(D37*E37,2)</f>
        <v>0</v>
      </c>
      <c r="ZY37" s="1" t="s">
        <v>10</v>
      </c>
      <c r="ZZ37" s="3" t="s">
        <v>80</v>
      </c>
    </row>
    <row r="38" spans="1:702" x14ac:dyDescent="0.25">
      <c r="A38" s="32"/>
      <c r="B38" s="23" t="s">
        <v>83</v>
      </c>
      <c r="C38" s="15" t="s">
        <v>33</v>
      </c>
      <c r="D38" s="20">
        <v>16.48</v>
      </c>
      <c r="E38" s="20"/>
      <c r="F38" s="17">
        <f>ROUND(D38*E38,2)</f>
        <v>0</v>
      </c>
      <c r="ZY38" s="1" t="s">
        <v>10</v>
      </c>
      <c r="ZZ38" s="3" t="s">
        <v>82</v>
      </c>
    </row>
    <row r="39" spans="1:702" ht="16.5" x14ac:dyDescent="0.25">
      <c r="A39" s="34" t="s">
        <v>84</v>
      </c>
      <c r="B39" s="24" t="s">
        <v>85</v>
      </c>
      <c r="C39" s="14"/>
      <c r="D39" s="18"/>
      <c r="E39" s="18"/>
      <c r="F39" s="16"/>
      <c r="ZY39" s="1" t="s">
        <v>40</v>
      </c>
      <c r="ZZ39" s="3"/>
    </row>
    <row r="40" spans="1:702" x14ac:dyDescent="0.25">
      <c r="A40" s="32"/>
      <c r="B40" s="23" t="s">
        <v>87</v>
      </c>
      <c r="C40" s="15" t="s">
        <v>26</v>
      </c>
      <c r="D40" s="21">
        <v>26.728000000000002</v>
      </c>
      <c r="E40" s="20"/>
      <c r="F40" s="17">
        <f>ROUND(D40*E40,2)</f>
        <v>0</v>
      </c>
      <c r="ZY40" s="1" t="s">
        <v>10</v>
      </c>
      <c r="ZZ40" s="3" t="s">
        <v>86</v>
      </c>
    </row>
    <row r="41" spans="1:702" x14ac:dyDescent="0.25">
      <c r="A41" s="32"/>
      <c r="B41" s="23" t="s">
        <v>89</v>
      </c>
      <c r="C41" s="15" t="s">
        <v>26</v>
      </c>
      <c r="D41" s="21">
        <v>34.746000000000002</v>
      </c>
      <c r="E41" s="20"/>
      <c r="F41" s="17">
        <f>ROUND(D41*E41,2)</f>
        <v>0</v>
      </c>
      <c r="ZY41" s="1" t="s">
        <v>10</v>
      </c>
      <c r="ZZ41" s="3" t="s">
        <v>88</v>
      </c>
    </row>
    <row r="42" spans="1:702" x14ac:dyDescent="0.25">
      <c r="A42" s="32"/>
      <c r="B42" s="23" t="s">
        <v>91</v>
      </c>
      <c r="C42" s="15" t="s">
        <v>33</v>
      </c>
      <c r="D42" s="20">
        <v>7.28</v>
      </c>
      <c r="E42" s="20"/>
      <c r="F42" s="17">
        <f>ROUND(D42*E42,2)</f>
        <v>0</v>
      </c>
      <c r="ZY42" s="1" t="s">
        <v>10</v>
      </c>
      <c r="ZZ42" s="3" t="s">
        <v>90</v>
      </c>
    </row>
    <row r="43" spans="1:702" x14ac:dyDescent="0.25">
      <c r="A43" s="32"/>
      <c r="B43" s="23" t="s">
        <v>93</v>
      </c>
      <c r="C43" s="15" t="s">
        <v>26</v>
      </c>
      <c r="D43" s="21">
        <v>1.82</v>
      </c>
      <c r="E43" s="20"/>
      <c r="F43" s="17">
        <f>ROUND(D43*E43,2)</f>
        <v>0</v>
      </c>
      <c r="ZY43" s="1" t="s">
        <v>10</v>
      </c>
      <c r="ZZ43" s="3" t="s">
        <v>92</v>
      </c>
    </row>
    <row r="44" spans="1:702" x14ac:dyDescent="0.25">
      <c r="A44" s="32"/>
      <c r="B44" s="23" t="s">
        <v>95</v>
      </c>
      <c r="C44" s="15" t="s">
        <v>13</v>
      </c>
      <c r="D44" s="20">
        <v>10.84</v>
      </c>
      <c r="E44" s="20"/>
      <c r="F44" s="17">
        <f>ROUND(D44*E44,2)</f>
        <v>0</v>
      </c>
      <c r="ZY44" s="1" t="s">
        <v>10</v>
      </c>
      <c r="ZZ44" s="3" t="s">
        <v>94</v>
      </c>
    </row>
    <row r="45" spans="1:702" x14ac:dyDescent="0.25">
      <c r="A45" s="32"/>
      <c r="B45" s="23" t="s">
        <v>97</v>
      </c>
      <c r="C45" s="15" t="s">
        <v>26</v>
      </c>
      <c r="D45" s="21">
        <v>2.3450000000000002</v>
      </c>
      <c r="E45" s="20"/>
      <c r="F45" s="17">
        <f>ROUND(D45*E45,2)</f>
        <v>0</v>
      </c>
      <c r="ZY45" s="1" t="s">
        <v>10</v>
      </c>
      <c r="ZZ45" s="3" t="s">
        <v>96</v>
      </c>
    </row>
    <row r="46" spans="1:702" x14ac:dyDescent="0.25">
      <c r="A46" s="32"/>
      <c r="B46" s="23" t="s">
        <v>99</v>
      </c>
      <c r="C46" s="15" t="s">
        <v>33</v>
      </c>
      <c r="D46" s="20">
        <v>23.45</v>
      </c>
      <c r="E46" s="20"/>
      <c r="F46" s="17">
        <f>ROUND(D46*E46,2)</f>
        <v>0</v>
      </c>
      <c r="ZY46" s="1" t="s">
        <v>10</v>
      </c>
      <c r="ZZ46" s="3" t="s">
        <v>98</v>
      </c>
    </row>
    <row r="47" spans="1:702" x14ac:dyDescent="0.25">
      <c r="A47" s="32"/>
      <c r="B47" s="23" t="s">
        <v>101</v>
      </c>
      <c r="C47" s="15" t="s">
        <v>33</v>
      </c>
      <c r="D47" s="20">
        <v>23.45</v>
      </c>
      <c r="E47" s="20"/>
      <c r="F47" s="17">
        <f>ROUND(D47*E47,2)</f>
        <v>0</v>
      </c>
      <c r="ZY47" s="1" t="s">
        <v>10</v>
      </c>
      <c r="ZZ47" s="3" t="s">
        <v>100</v>
      </c>
    </row>
    <row r="48" spans="1:702" ht="28.5" x14ac:dyDescent="0.25">
      <c r="A48" s="32"/>
      <c r="B48" s="23" t="s">
        <v>103</v>
      </c>
      <c r="C48" s="15" t="s">
        <v>33</v>
      </c>
      <c r="D48" s="20">
        <v>3.98</v>
      </c>
      <c r="E48" s="20"/>
      <c r="F48" s="17">
        <f>ROUND(D48*E48,2)</f>
        <v>0</v>
      </c>
      <c r="ZY48" s="1" t="s">
        <v>10</v>
      </c>
      <c r="ZZ48" s="3" t="s">
        <v>102</v>
      </c>
    </row>
    <row r="49" spans="1:702" x14ac:dyDescent="0.25">
      <c r="A49" s="32"/>
      <c r="B49" s="23" t="s">
        <v>105</v>
      </c>
      <c r="C49" s="15" t="s">
        <v>26</v>
      </c>
      <c r="D49" s="21">
        <v>16.975999999999999</v>
      </c>
      <c r="E49" s="20"/>
      <c r="F49" s="17">
        <f>ROUND(D49*E49,2)</f>
        <v>0</v>
      </c>
      <c r="ZY49" s="1" t="s">
        <v>10</v>
      </c>
      <c r="ZZ49" s="3" t="s">
        <v>104</v>
      </c>
    </row>
    <row r="50" spans="1:702" x14ac:dyDescent="0.25">
      <c r="A50" s="32"/>
      <c r="B50" s="23" t="s">
        <v>107</v>
      </c>
      <c r="C50" s="15" t="s">
        <v>33</v>
      </c>
      <c r="D50" s="20">
        <v>14.67</v>
      </c>
      <c r="E50" s="20"/>
      <c r="F50" s="17">
        <f>ROUND(D50*E50,2)</f>
        <v>0</v>
      </c>
      <c r="ZY50" s="1" t="s">
        <v>10</v>
      </c>
      <c r="ZZ50" s="3" t="s">
        <v>106</v>
      </c>
    </row>
    <row r="51" spans="1:702" ht="18" x14ac:dyDescent="0.25">
      <c r="A51" s="33" t="s">
        <v>108</v>
      </c>
      <c r="B51" s="13" t="s">
        <v>109</v>
      </c>
      <c r="C51" s="14"/>
      <c r="D51" s="18"/>
      <c r="E51" s="18"/>
      <c r="F51" s="16"/>
      <c r="ZY51" s="1" t="s">
        <v>6</v>
      </c>
      <c r="ZZ51" s="3"/>
    </row>
    <row r="52" spans="1:702" ht="16.5" x14ac:dyDescent="0.25">
      <c r="A52" s="34" t="s">
        <v>110</v>
      </c>
      <c r="B52" s="24" t="s">
        <v>111</v>
      </c>
      <c r="C52" s="14"/>
      <c r="D52" s="18"/>
      <c r="E52" s="18"/>
      <c r="F52" s="16"/>
      <c r="ZY52" s="1" t="s">
        <v>40</v>
      </c>
      <c r="ZZ52" s="3"/>
    </row>
    <row r="53" spans="1:702" x14ac:dyDescent="0.25">
      <c r="A53" s="32"/>
      <c r="B53" s="23" t="s">
        <v>113</v>
      </c>
      <c r="C53" s="15" t="s">
        <v>26</v>
      </c>
      <c r="D53" s="21">
        <v>45.186</v>
      </c>
      <c r="E53" s="20"/>
      <c r="F53" s="17">
        <f>ROUND(D53*E53,2)</f>
        <v>0</v>
      </c>
      <c r="ZY53" s="1" t="s">
        <v>10</v>
      </c>
      <c r="ZZ53" s="3" t="s">
        <v>112</v>
      </c>
    </row>
    <row r="54" spans="1:702" x14ac:dyDescent="0.25">
      <c r="A54" s="32"/>
      <c r="B54" s="23" t="s">
        <v>115</v>
      </c>
      <c r="C54" s="15" t="s">
        <v>33</v>
      </c>
      <c r="D54" s="20">
        <v>493.62</v>
      </c>
      <c r="E54" s="20"/>
      <c r="F54" s="17">
        <f>ROUND(D54*E54,2)</f>
        <v>0</v>
      </c>
      <c r="ZY54" s="1" t="s">
        <v>10</v>
      </c>
      <c r="ZZ54" s="3" t="s">
        <v>114</v>
      </c>
    </row>
    <row r="55" spans="1:702" x14ac:dyDescent="0.25">
      <c r="A55" s="32"/>
      <c r="B55" s="23" t="s">
        <v>117</v>
      </c>
      <c r="C55" s="15" t="s">
        <v>26</v>
      </c>
      <c r="D55" s="21">
        <v>31.946999999999999</v>
      </c>
      <c r="E55" s="20"/>
      <c r="F55" s="17">
        <f>ROUND(D55*E55,2)</f>
        <v>0</v>
      </c>
      <c r="ZY55" s="1" t="s">
        <v>10</v>
      </c>
      <c r="ZZ55" s="3" t="s">
        <v>116</v>
      </c>
    </row>
    <row r="56" spans="1:702" x14ac:dyDescent="0.25">
      <c r="A56" s="32"/>
      <c r="B56" s="23" t="s">
        <v>115</v>
      </c>
      <c r="C56" s="15" t="s">
        <v>33</v>
      </c>
      <c r="D56" s="20">
        <v>334.99</v>
      </c>
      <c r="E56" s="20"/>
      <c r="F56" s="17">
        <f>ROUND(D56*E56,2)</f>
        <v>0</v>
      </c>
      <c r="ZY56" s="1" t="s">
        <v>10</v>
      </c>
      <c r="ZZ56" s="3" t="s">
        <v>118</v>
      </c>
    </row>
    <row r="57" spans="1:702" ht="16.5" x14ac:dyDescent="0.25">
      <c r="A57" s="34" t="s">
        <v>119</v>
      </c>
      <c r="B57" s="24" t="s">
        <v>120</v>
      </c>
      <c r="C57" s="14"/>
      <c r="D57" s="18"/>
      <c r="E57" s="18"/>
      <c r="F57" s="16"/>
      <c r="ZY57" s="1" t="s">
        <v>40</v>
      </c>
      <c r="ZZ57" s="3"/>
    </row>
    <row r="58" spans="1:702" x14ac:dyDescent="0.25">
      <c r="A58" s="32"/>
      <c r="B58" s="23" t="s">
        <v>122</v>
      </c>
      <c r="C58" s="15" t="s">
        <v>13</v>
      </c>
      <c r="D58" s="20">
        <v>36.54</v>
      </c>
      <c r="E58" s="20"/>
      <c r="F58" s="17">
        <f>ROUND(D58*E58,2)</f>
        <v>0</v>
      </c>
      <c r="ZY58" s="1" t="s">
        <v>10</v>
      </c>
      <c r="ZZ58" s="3" t="s">
        <v>121</v>
      </c>
    </row>
    <row r="59" spans="1:702" x14ac:dyDescent="0.25">
      <c r="A59" s="32"/>
      <c r="B59" s="23" t="s">
        <v>124</v>
      </c>
      <c r="C59" s="15" t="s">
        <v>33</v>
      </c>
      <c r="D59" s="20">
        <v>490.03</v>
      </c>
      <c r="E59" s="20"/>
      <c r="F59" s="17">
        <f>ROUND(D59*E59,2)</f>
        <v>0</v>
      </c>
      <c r="ZY59" s="1" t="s">
        <v>10</v>
      </c>
      <c r="ZZ59" s="3" t="s">
        <v>123</v>
      </c>
    </row>
    <row r="60" spans="1:702" x14ac:dyDescent="0.25">
      <c r="A60" s="32"/>
      <c r="B60" s="23" t="s">
        <v>126</v>
      </c>
      <c r="C60" s="15" t="s">
        <v>33</v>
      </c>
      <c r="D60" s="20">
        <v>211.47</v>
      </c>
      <c r="E60" s="20"/>
      <c r="F60" s="17">
        <f>ROUND(D60*E60,2)</f>
        <v>0</v>
      </c>
      <c r="ZY60" s="1" t="s">
        <v>10</v>
      </c>
      <c r="ZZ60" s="3" t="s">
        <v>125</v>
      </c>
    </row>
    <row r="61" spans="1:702" x14ac:dyDescent="0.25">
      <c r="A61" s="32"/>
      <c r="B61" s="23" t="s">
        <v>128</v>
      </c>
      <c r="C61" s="15" t="s">
        <v>13</v>
      </c>
      <c r="D61" s="20">
        <v>311.14999999999998</v>
      </c>
      <c r="E61" s="20"/>
      <c r="F61" s="17">
        <f>ROUND(D61*E61,2)</f>
        <v>0</v>
      </c>
      <c r="ZY61" s="1" t="s">
        <v>10</v>
      </c>
      <c r="ZZ61" s="3" t="s">
        <v>127</v>
      </c>
    </row>
    <row r="62" spans="1:702" x14ac:dyDescent="0.25">
      <c r="A62" s="32"/>
      <c r="B62" s="23" t="s">
        <v>130</v>
      </c>
      <c r="C62" s="15" t="s">
        <v>13</v>
      </c>
      <c r="D62" s="20">
        <v>90.37</v>
      </c>
      <c r="E62" s="20"/>
      <c r="F62" s="17">
        <f>ROUND(D62*E62,2)</f>
        <v>0</v>
      </c>
      <c r="ZY62" s="1" t="s">
        <v>10</v>
      </c>
      <c r="ZZ62" s="3" t="s">
        <v>129</v>
      </c>
    </row>
    <row r="63" spans="1:702" x14ac:dyDescent="0.25">
      <c r="A63" s="32"/>
      <c r="B63" s="23" t="s">
        <v>132</v>
      </c>
      <c r="C63" s="15" t="s">
        <v>13</v>
      </c>
      <c r="D63" s="20">
        <v>204.4</v>
      </c>
      <c r="E63" s="20"/>
      <c r="F63" s="17">
        <f>ROUND(D63*E63,2)</f>
        <v>0</v>
      </c>
      <c r="ZY63" s="1" t="s">
        <v>10</v>
      </c>
      <c r="ZZ63" s="3" t="s">
        <v>131</v>
      </c>
    </row>
    <row r="64" spans="1:702" x14ac:dyDescent="0.25">
      <c r="A64" s="32"/>
      <c r="B64" s="23" t="s">
        <v>134</v>
      </c>
      <c r="C64" s="15" t="s">
        <v>13</v>
      </c>
      <c r="D64" s="20">
        <v>89.1</v>
      </c>
      <c r="E64" s="20"/>
      <c r="F64" s="17">
        <f>ROUND(D64*E64,2)</f>
        <v>0</v>
      </c>
      <c r="ZY64" s="1" t="s">
        <v>10</v>
      </c>
      <c r="ZZ64" s="3" t="s">
        <v>133</v>
      </c>
    </row>
    <row r="65" spans="1:702" ht="16.5" x14ac:dyDescent="0.25">
      <c r="A65" s="34" t="s">
        <v>135</v>
      </c>
      <c r="B65" s="24" t="s">
        <v>136</v>
      </c>
      <c r="C65" s="14"/>
      <c r="D65" s="18"/>
      <c r="E65" s="18"/>
      <c r="F65" s="16"/>
      <c r="ZY65" s="1" t="s">
        <v>40</v>
      </c>
      <c r="ZZ65" s="3"/>
    </row>
    <row r="66" spans="1:702" x14ac:dyDescent="0.25">
      <c r="A66" s="32"/>
      <c r="B66" s="23" t="s">
        <v>138</v>
      </c>
      <c r="C66" s="15" t="s">
        <v>26</v>
      </c>
      <c r="D66" s="21">
        <v>6.6689999999999996</v>
      </c>
      <c r="E66" s="20"/>
      <c r="F66" s="17">
        <f>ROUND(D66*E66,2)</f>
        <v>0</v>
      </c>
      <c r="ZY66" s="1" t="s">
        <v>10</v>
      </c>
      <c r="ZZ66" s="3" t="s">
        <v>137</v>
      </c>
    </row>
    <row r="67" spans="1:702" x14ac:dyDescent="0.25">
      <c r="A67" s="32"/>
      <c r="B67" s="23" t="s">
        <v>115</v>
      </c>
      <c r="C67" s="15" t="s">
        <v>33</v>
      </c>
      <c r="D67" s="20">
        <v>81.489999999999995</v>
      </c>
      <c r="E67" s="20"/>
      <c r="F67" s="17">
        <f>ROUND(D67*E67,2)</f>
        <v>0</v>
      </c>
      <c r="ZY67" s="1" t="s">
        <v>10</v>
      </c>
      <c r="ZZ67" s="3" t="s">
        <v>139</v>
      </c>
    </row>
    <row r="68" spans="1:702" x14ac:dyDescent="0.25">
      <c r="A68" s="32"/>
      <c r="B68" s="23" t="s">
        <v>141</v>
      </c>
      <c r="C68" s="15" t="s">
        <v>26</v>
      </c>
      <c r="D68" s="21">
        <v>13.423999999999999</v>
      </c>
      <c r="E68" s="20"/>
      <c r="F68" s="17">
        <f>ROUND(D68*E68,2)</f>
        <v>0</v>
      </c>
      <c r="ZY68" s="1" t="s">
        <v>10</v>
      </c>
      <c r="ZZ68" s="3" t="s">
        <v>140</v>
      </c>
    </row>
    <row r="69" spans="1:702" x14ac:dyDescent="0.25">
      <c r="A69" s="32"/>
      <c r="B69" s="23" t="s">
        <v>143</v>
      </c>
      <c r="C69" s="15" t="s">
        <v>33</v>
      </c>
      <c r="D69" s="20">
        <v>137.61000000000001</v>
      </c>
      <c r="E69" s="20"/>
      <c r="F69" s="17">
        <f>ROUND(D69*E69,2)</f>
        <v>0</v>
      </c>
      <c r="ZY69" s="1" t="s">
        <v>10</v>
      </c>
      <c r="ZZ69" s="3" t="s">
        <v>142</v>
      </c>
    </row>
    <row r="70" spans="1:702" x14ac:dyDescent="0.25">
      <c r="A70" s="32"/>
      <c r="B70" s="23" t="s">
        <v>145</v>
      </c>
      <c r="C70" s="15" t="s">
        <v>26</v>
      </c>
      <c r="D70" s="21">
        <v>1.24</v>
      </c>
      <c r="E70" s="20"/>
      <c r="F70" s="17">
        <f>ROUND(D70*E70,2)</f>
        <v>0</v>
      </c>
      <c r="ZY70" s="1" t="s">
        <v>10</v>
      </c>
      <c r="ZZ70" s="3" t="s">
        <v>144</v>
      </c>
    </row>
    <row r="71" spans="1:702" x14ac:dyDescent="0.25">
      <c r="A71" s="32"/>
      <c r="B71" s="23" t="s">
        <v>147</v>
      </c>
      <c r="C71" s="15" t="s">
        <v>26</v>
      </c>
      <c r="D71" s="21">
        <v>12.076000000000001</v>
      </c>
      <c r="E71" s="20"/>
      <c r="F71" s="17">
        <f>ROUND(D71*E71,2)</f>
        <v>0</v>
      </c>
      <c r="ZY71" s="1" t="s">
        <v>10</v>
      </c>
      <c r="ZZ71" s="3" t="s">
        <v>146</v>
      </c>
    </row>
    <row r="72" spans="1:702" x14ac:dyDescent="0.25">
      <c r="A72" s="32"/>
      <c r="B72" s="23" t="s">
        <v>115</v>
      </c>
      <c r="C72" s="15" t="s">
        <v>33</v>
      </c>
      <c r="D72" s="20">
        <v>132.03</v>
      </c>
      <c r="E72" s="20"/>
      <c r="F72" s="17">
        <f>ROUND(D72*E72,2)</f>
        <v>0</v>
      </c>
      <c r="ZY72" s="1" t="s">
        <v>10</v>
      </c>
      <c r="ZZ72" s="3" t="s">
        <v>148</v>
      </c>
    </row>
    <row r="73" spans="1:702" x14ac:dyDescent="0.25">
      <c r="A73" s="32"/>
      <c r="B73" s="23" t="s">
        <v>150</v>
      </c>
      <c r="C73" s="15" t="s">
        <v>13</v>
      </c>
      <c r="D73" s="20">
        <v>1.63</v>
      </c>
      <c r="E73" s="20"/>
      <c r="F73" s="17">
        <f>ROUND(D73*E73,2)</f>
        <v>0</v>
      </c>
      <c r="ZY73" s="1" t="s">
        <v>10</v>
      </c>
      <c r="ZZ73" s="3" t="s">
        <v>149</v>
      </c>
    </row>
    <row r="74" spans="1:702" x14ac:dyDescent="0.25">
      <c r="A74" s="32"/>
      <c r="B74" s="23" t="s">
        <v>152</v>
      </c>
      <c r="C74" s="15" t="s">
        <v>26</v>
      </c>
      <c r="D74" s="21">
        <v>0.46</v>
      </c>
      <c r="E74" s="20"/>
      <c r="F74" s="17">
        <f>ROUND(D74*E74,2)</f>
        <v>0</v>
      </c>
      <c r="ZY74" s="1" t="s">
        <v>10</v>
      </c>
      <c r="ZZ74" s="3" t="s">
        <v>151</v>
      </c>
    </row>
    <row r="75" spans="1:702" ht="16.5" x14ac:dyDescent="0.25">
      <c r="A75" s="34" t="s">
        <v>153</v>
      </c>
      <c r="B75" s="24" t="s">
        <v>154</v>
      </c>
      <c r="C75" s="14"/>
      <c r="D75" s="18"/>
      <c r="E75" s="18"/>
      <c r="F75" s="16"/>
      <c r="ZY75" s="1" t="s">
        <v>40</v>
      </c>
      <c r="ZZ75" s="3"/>
    </row>
    <row r="76" spans="1:702" x14ac:dyDescent="0.25">
      <c r="A76" s="32"/>
      <c r="B76" s="23" t="s">
        <v>156</v>
      </c>
      <c r="C76" s="15" t="s">
        <v>26</v>
      </c>
      <c r="D76" s="21">
        <v>159.07300000000001</v>
      </c>
      <c r="E76" s="20"/>
      <c r="F76" s="17">
        <f>ROUND(D76*E76,2)</f>
        <v>0</v>
      </c>
      <c r="ZY76" s="1" t="s">
        <v>10</v>
      </c>
      <c r="ZZ76" s="3" t="s">
        <v>155</v>
      </c>
    </row>
    <row r="77" spans="1:702" x14ac:dyDescent="0.25">
      <c r="A77" s="32"/>
      <c r="B77" s="23" t="s">
        <v>115</v>
      </c>
      <c r="C77" s="15" t="s">
        <v>33</v>
      </c>
      <c r="D77" s="20">
        <v>575.37</v>
      </c>
      <c r="E77" s="20"/>
      <c r="F77" s="17">
        <f>ROUND(D77*E77,2)</f>
        <v>0</v>
      </c>
      <c r="ZY77" s="1" t="s">
        <v>10</v>
      </c>
      <c r="ZZ77" s="3" t="s">
        <v>157</v>
      </c>
    </row>
    <row r="78" spans="1:702" ht="82.5" x14ac:dyDescent="0.25">
      <c r="A78" s="34" t="s">
        <v>159</v>
      </c>
      <c r="B78" s="25" t="s">
        <v>160</v>
      </c>
      <c r="C78" s="14"/>
      <c r="D78" s="18"/>
      <c r="E78" s="18"/>
      <c r="F78" s="16"/>
      <c r="ZY78" s="1" t="s">
        <v>158</v>
      </c>
      <c r="ZZ78" s="3"/>
    </row>
    <row r="79" spans="1:702" x14ac:dyDescent="0.25">
      <c r="A79" s="32"/>
      <c r="B79" s="23" t="s">
        <v>162</v>
      </c>
      <c r="C79" s="15" t="s">
        <v>33</v>
      </c>
      <c r="D79" s="20">
        <v>74.88</v>
      </c>
      <c r="E79" s="20"/>
      <c r="F79" s="17">
        <f>ROUND(D79*E79,2)</f>
        <v>0</v>
      </c>
      <c r="ZY79" s="1" t="s">
        <v>10</v>
      </c>
      <c r="ZZ79" s="3" t="s">
        <v>161</v>
      </c>
    </row>
    <row r="80" spans="1:702" x14ac:dyDescent="0.25">
      <c r="A80" s="32"/>
      <c r="B80" s="23" t="s">
        <v>164</v>
      </c>
      <c r="C80" s="15" t="s">
        <v>33</v>
      </c>
      <c r="D80" s="20">
        <v>433.22</v>
      </c>
      <c r="E80" s="20"/>
      <c r="F80" s="17">
        <f>ROUND(D80*E80,2)</f>
        <v>0</v>
      </c>
      <c r="ZY80" s="1" t="s">
        <v>10</v>
      </c>
      <c r="ZZ80" s="3" t="s">
        <v>163</v>
      </c>
    </row>
    <row r="81" spans="1:702" x14ac:dyDescent="0.25">
      <c r="A81" s="32"/>
      <c r="B81" s="23" t="s">
        <v>166</v>
      </c>
      <c r="C81" s="15" t="s">
        <v>33</v>
      </c>
      <c r="D81" s="20">
        <v>111.84</v>
      </c>
      <c r="E81" s="20"/>
      <c r="F81" s="17">
        <f>ROUND(D81*E81,2)</f>
        <v>0</v>
      </c>
      <c r="ZY81" s="1" t="s">
        <v>10</v>
      </c>
      <c r="ZZ81" s="3" t="s">
        <v>165</v>
      </c>
    </row>
    <row r="82" spans="1:702" ht="16.5" x14ac:dyDescent="0.25">
      <c r="A82" s="34" t="s">
        <v>167</v>
      </c>
      <c r="B82" s="24" t="s">
        <v>168</v>
      </c>
      <c r="C82" s="14"/>
      <c r="D82" s="18"/>
      <c r="E82" s="18"/>
      <c r="F82" s="16"/>
      <c r="ZY82" s="1" t="s">
        <v>40</v>
      </c>
      <c r="ZZ82" s="3"/>
    </row>
    <row r="83" spans="1:702" x14ac:dyDescent="0.25">
      <c r="A83" s="32"/>
      <c r="B83" s="23" t="s">
        <v>170</v>
      </c>
      <c r="C83" s="15" t="s">
        <v>73</v>
      </c>
      <c r="D83" s="19">
        <v>1</v>
      </c>
      <c r="E83" s="20"/>
      <c r="F83" s="17">
        <f>ROUND(D83*E83,2)</f>
        <v>0</v>
      </c>
      <c r="ZY83" s="1" t="s">
        <v>10</v>
      </c>
      <c r="ZZ83" s="3" t="s">
        <v>169</v>
      </c>
    </row>
    <row r="84" spans="1:702" ht="16.5" x14ac:dyDescent="0.25">
      <c r="A84" s="34" t="s">
        <v>171</v>
      </c>
      <c r="B84" s="24" t="s">
        <v>172</v>
      </c>
      <c r="C84" s="14"/>
      <c r="D84" s="18"/>
      <c r="E84" s="18"/>
      <c r="F84" s="16"/>
      <c r="ZY84" s="1" t="s">
        <v>40</v>
      </c>
      <c r="ZZ84" s="3"/>
    </row>
    <row r="85" spans="1:702" x14ac:dyDescent="0.25">
      <c r="A85" s="32"/>
      <c r="B85" s="23" t="s">
        <v>174</v>
      </c>
      <c r="C85" s="15" t="s">
        <v>9</v>
      </c>
      <c r="D85" s="19">
        <v>1</v>
      </c>
      <c r="E85" s="20"/>
      <c r="F85" s="17">
        <f>ROUND(D85*E85,2)</f>
        <v>0</v>
      </c>
      <c r="ZY85" s="1" t="s">
        <v>10</v>
      </c>
      <c r="ZZ85" s="3" t="s">
        <v>173</v>
      </c>
    </row>
    <row r="86" spans="1:702" x14ac:dyDescent="0.25">
      <c r="A86" s="32"/>
      <c r="B86" s="23" t="s">
        <v>176</v>
      </c>
      <c r="C86" s="15" t="s">
        <v>9</v>
      </c>
      <c r="D86" s="19">
        <v>1</v>
      </c>
      <c r="E86" s="20"/>
      <c r="F86" s="17">
        <f>ROUND(D86*E86,2)</f>
        <v>0</v>
      </c>
      <c r="ZY86" s="1" t="s">
        <v>10</v>
      </c>
      <c r="ZZ86" s="3" t="s">
        <v>175</v>
      </c>
    </row>
    <row r="87" spans="1:702" ht="18" x14ac:dyDescent="0.25">
      <c r="A87" s="33" t="s">
        <v>177</v>
      </c>
      <c r="B87" s="13" t="s">
        <v>178</v>
      </c>
      <c r="C87" s="14"/>
      <c r="D87" s="18"/>
      <c r="E87" s="18"/>
      <c r="F87" s="16"/>
      <c r="ZY87" s="1" t="s">
        <v>6</v>
      </c>
      <c r="ZZ87" s="3"/>
    </row>
    <row r="88" spans="1:702" ht="16.5" x14ac:dyDescent="0.25">
      <c r="A88" s="34" t="s">
        <v>179</v>
      </c>
      <c r="B88" s="24" t="s">
        <v>180</v>
      </c>
      <c r="C88" s="14"/>
      <c r="D88" s="18"/>
      <c r="E88" s="18"/>
      <c r="F88" s="16"/>
      <c r="ZY88" s="1" t="s">
        <v>40</v>
      </c>
      <c r="ZZ88" s="3"/>
    </row>
    <row r="89" spans="1:702" x14ac:dyDescent="0.25">
      <c r="A89" s="32"/>
      <c r="B89" s="23" t="s">
        <v>182</v>
      </c>
      <c r="C89" s="15" t="s">
        <v>26</v>
      </c>
      <c r="D89" s="21">
        <v>0.73</v>
      </c>
      <c r="E89" s="20"/>
      <c r="F89" s="17">
        <f>ROUND(D89*E89,2)</f>
        <v>0</v>
      </c>
      <c r="ZY89" s="1" t="s">
        <v>10</v>
      </c>
      <c r="ZZ89" s="3" t="s">
        <v>181</v>
      </c>
    </row>
    <row r="90" spans="1:702" x14ac:dyDescent="0.25">
      <c r="A90" s="32"/>
      <c r="B90" s="23" t="s">
        <v>115</v>
      </c>
      <c r="C90" s="15" t="s">
        <v>33</v>
      </c>
      <c r="D90" s="20">
        <v>7.3</v>
      </c>
      <c r="E90" s="20"/>
      <c r="F90" s="17">
        <f>ROUND(D90*E90,2)</f>
        <v>0</v>
      </c>
      <c r="ZY90" s="1" t="s">
        <v>10</v>
      </c>
      <c r="ZZ90" s="3" t="s">
        <v>183</v>
      </c>
    </row>
    <row r="91" spans="1:702" x14ac:dyDescent="0.25">
      <c r="A91" s="32"/>
      <c r="B91" s="23" t="s">
        <v>185</v>
      </c>
      <c r="C91" s="15" t="s">
        <v>9</v>
      </c>
      <c r="D91" s="19">
        <v>1</v>
      </c>
      <c r="E91" s="20"/>
      <c r="F91" s="17">
        <f>ROUND(D91*E91,2)</f>
        <v>0</v>
      </c>
      <c r="ZY91" s="1" t="s">
        <v>10</v>
      </c>
      <c r="ZZ91" s="3" t="s">
        <v>184</v>
      </c>
    </row>
    <row r="92" spans="1:702" x14ac:dyDescent="0.25">
      <c r="A92" s="32"/>
      <c r="B92" s="23" t="s">
        <v>187</v>
      </c>
      <c r="C92" s="15" t="s">
        <v>9</v>
      </c>
      <c r="D92" s="19">
        <v>1</v>
      </c>
      <c r="E92" s="20"/>
      <c r="F92" s="17">
        <f>ROUND(D92*E92,2)</f>
        <v>0</v>
      </c>
      <c r="ZY92" s="1" t="s">
        <v>10</v>
      </c>
      <c r="ZZ92" s="3" t="s">
        <v>186</v>
      </c>
    </row>
    <row r="93" spans="1:702" ht="18" x14ac:dyDescent="0.25">
      <c r="A93" s="33" t="s">
        <v>188</v>
      </c>
      <c r="B93" s="13" t="s">
        <v>189</v>
      </c>
      <c r="C93" s="14"/>
      <c r="D93" s="18"/>
      <c r="E93" s="18"/>
      <c r="F93" s="16"/>
      <c r="ZY93" s="1" t="s">
        <v>6</v>
      </c>
      <c r="ZZ93" s="3"/>
    </row>
    <row r="94" spans="1:702" ht="16.5" x14ac:dyDescent="0.25">
      <c r="A94" s="34" t="s">
        <v>190</v>
      </c>
      <c r="B94" s="24" t="s">
        <v>191</v>
      </c>
      <c r="C94" s="14"/>
      <c r="D94" s="18"/>
      <c r="E94" s="18"/>
      <c r="F94" s="16"/>
      <c r="ZY94" s="1" t="s">
        <v>40</v>
      </c>
      <c r="ZZ94" s="3"/>
    </row>
    <row r="95" spans="1:702" x14ac:dyDescent="0.25">
      <c r="A95" s="32"/>
      <c r="B95" s="23" t="s">
        <v>193</v>
      </c>
      <c r="C95" s="15" t="s">
        <v>13</v>
      </c>
      <c r="D95" s="20">
        <v>40.950000000000003</v>
      </c>
      <c r="E95" s="20"/>
      <c r="F95" s="17">
        <f>ROUND(D95*E95,2)</f>
        <v>0</v>
      </c>
      <c r="ZY95" s="1" t="s">
        <v>10</v>
      </c>
      <c r="ZZ95" s="3" t="s">
        <v>192</v>
      </c>
    </row>
    <row r="96" spans="1:702" x14ac:dyDescent="0.25">
      <c r="A96" s="32"/>
      <c r="B96" s="23" t="s">
        <v>195</v>
      </c>
      <c r="C96" s="15" t="s">
        <v>13</v>
      </c>
      <c r="D96" s="20">
        <v>2.4</v>
      </c>
      <c r="E96" s="20"/>
      <c r="F96" s="17">
        <f>ROUND(D96*E96,2)</f>
        <v>0</v>
      </c>
      <c r="ZY96" s="1" t="s">
        <v>10</v>
      </c>
      <c r="ZZ96" s="3" t="s">
        <v>194</v>
      </c>
    </row>
    <row r="97" spans="1:702" x14ac:dyDescent="0.25">
      <c r="A97" s="32"/>
      <c r="B97" s="23" t="s">
        <v>197</v>
      </c>
      <c r="C97" s="15" t="s">
        <v>13</v>
      </c>
      <c r="D97" s="20">
        <v>21.8</v>
      </c>
      <c r="E97" s="20"/>
      <c r="F97" s="17">
        <f>ROUND(D97*E97,2)</f>
        <v>0</v>
      </c>
      <c r="ZY97" s="1" t="s">
        <v>10</v>
      </c>
      <c r="ZZ97" s="3" t="s">
        <v>196</v>
      </c>
    </row>
    <row r="98" spans="1:702" x14ac:dyDescent="0.25">
      <c r="A98" s="32"/>
      <c r="B98" s="23" t="s">
        <v>199</v>
      </c>
      <c r="C98" s="15" t="s">
        <v>13</v>
      </c>
      <c r="D98" s="20">
        <v>5.28</v>
      </c>
      <c r="E98" s="20"/>
      <c r="F98" s="17">
        <f>ROUND(D98*E98,2)</f>
        <v>0</v>
      </c>
      <c r="ZY98" s="1" t="s">
        <v>10</v>
      </c>
      <c r="ZZ98" s="3" t="s">
        <v>198</v>
      </c>
    </row>
    <row r="99" spans="1:702" ht="18" x14ac:dyDescent="0.25">
      <c r="A99" s="30" t="s">
        <v>200</v>
      </c>
      <c r="B99" s="13" t="s">
        <v>201</v>
      </c>
      <c r="C99" s="14"/>
      <c r="D99" s="18"/>
      <c r="E99" s="18"/>
      <c r="F99" s="16"/>
      <c r="ZY99" s="1" t="s">
        <v>6</v>
      </c>
      <c r="ZZ99" s="3"/>
    </row>
    <row r="100" spans="1:702" x14ac:dyDescent="0.25">
      <c r="A100" s="31"/>
      <c r="B100" s="23" t="s">
        <v>203</v>
      </c>
      <c r="C100" s="15" t="s">
        <v>33</v>
      </c>
      <c r="D100" s="20">
        <v>8.9700000000000006</v>
      </c>
      <c r="E100" s="20"/>
      <c r="F100" s="17">
        <f>ROUND(D100*E100,2)</f>
        <v>0</v>
      </c>
      <c r="ZY100" s="1" t="s">
        <v>10</v>
      </c>
      <c r="ZZ100" s="3" t="s">
        <v>202</v>
      </c>
    </row>
    <row r="101" spans="1:702" x14ac:dyDescent="0.25">
      <c r="A101" s="32"/>
      <c r="B101" s="23" t="s">
        <v>205</v>
      </c>
      <c r="C101" s="15" t="s">
        <v>13</v>
      </c>
      <c r="D101" s="20">
        <v>13.5</v>
      </c>
      <c r="E101" s="20"/>
      <c r="F101" s="17">
        <f>ROUND(D101*E101,2)</f>
        <v>0</v>
      </c>
      <c r="ZY101" s="1" t="s">
        <v>10</v>
      </c>
      <c r="ZZ101" s="3" t="s">
        <v>204</v>
      </c>
    </row>
    <row r="102" spans="1:702" x14ac:dyDescent="0.25">
      <c r="A102" s="32"/>
      <c r="B102" s="23" t="s">
        <v>207</v>
      </c>
      <c r="C102" s="15" t="s">
        <v>13</v>
      </c>
      <c r="D102" s="20">
        <v>5.4</v>
      </c>
      <c r="E102" s="20"/>
      <c r="F102" s="17">
        <f>ROUND(D102*E102,2)</f>
        <v>0</v>
      </c>
      <c r="ZY102" s="1" t="s">
        <v>10</v>
      </c>
      <c r="ZZ102" s="3" t="s">
        <v>206</v>
      </c>
    </row>
    <row r="103" spans="1:702" x14ac:dyDescent="0.25">
      <c r="A103" s="32"/>
      <c r="B103" s="23" t="s">
        <v>209</v>
      </c>
      <c r="C103" s="15" t="s">
        <v>13</v>
      </c>
      <c r="D103" s="20">
        <v>13.5</v>
      </c>
      <c r="E103" s="20"/>
      <c r="F103" s="17">
        <f>ROUND(D103*E103,2)</f>
        <v>0</v>
      </c>
      <c r="ZY103" s="1" t="s">
        <v>10</v>
      </c>
      <c r="ZZ103" s="3" t="s">
        <v>208</v>
      </c>
    </row>
    <row r="104" spans="1:702" ht="18" x14ac:dyDescent="0.25">
      <c r="A104" s="30" t="s">
        <v>210</v>
      </c>
      <c r="B104" s="13" t="s">
        <v>211</v>
      </c>
      <c r="C104" s="14"/>
      <c r="D104" s="18"/>
      <c r="E104" s="18"/>
      <c r="F104" s="16"/>
      <c r="ZY104" s="1" t="s">
        <v>6</v>
      </c>
      <c r="ZZ104" s="3"/>
    </row>
    <row r="105" spans="1:702" x14ac:dyDescent="0.25">
      <c r="A105" s="31"/>
      <c r="B105" s="23" t="s">
        <v>213</v>
      </c>
      <c r="C105" s="15" t="s">
        <v>9</v>
      </c>
      <c r="D105" s="19">
        <v>1</v>
      </c>
      <c r="E105" s="20"/>
      <c r="F105" s="17">
        <f>ROUND(D105*E105,2)</f>
        <v>0</v>
      </c>
      <c r="ZY105" s="1" t="s">
        <v>10</v>
      </c>
      <c r="ZZ105" s="3" t="s">
        <v>212</v>
      </c>
    </row>
    <row r="106" spans="1:702" x14ac:dyDescent="0.25">
      <c r="A106" s="32"/>
      <c r="B106" s="23" t="s">
        <v>215</v>
      </c>
      <c r="C106" s="15" t="s">
        <v>73</v>
      </c>
      <c r="D106" s="19">
        <v>1</v>
      </c>
      <c r="E106" s="20"/>
      <c r="F106" s="17">
        <f>ROUND(D106*E106,2)</f>
        <v>0</v>
      </c>
      <c r="ZY106" s="1" t="s">
        <v>10</v>
      </c>
      <c r="ZZ106" s="3" t="s">
        <v>214</v>
      </c>
    </row>
    <row r="107" spans="1:702" x14ac:dyDescent="0.25">
      <c r="A107" s="32"/>
      <c r="B107" s="23" t="s">
        <v>217</v>
      </c>
      <c r="C107" s="15" t="s">
        <v>33</v>
      </c>
      <c r="D107" s="20">
        <v>54.54</v>
      </c>
      <c r="E107" s="20"/>
      <c r="F107" s="17">
        <f>ROUND(D107*E107,2)</f>
        <v>0</v>
      </c>
      <c r="ZY107" s="1" t="s">
        <v>10</v>
      </c>
      <c r="ZZ107" s="3" t="s">
        <v>216</v>
      </c>
    </row>
    <row r="108" spans="1:702" x14ac:dyDescent="0.25">
      <c r="A108" s="32"/>
      <c r="B108" s="23" t="s">
        <v>219</v>
      </c>
      <c r="C108" s="15" t="s">
        <v>33</v>
      </c>
      <c r="D108" s="20">
        <v>0.67</v>
      </c>
      <c r="E108" s="20"/>
      <c r="F108" s="17">
        <f>ROUND(D108*E108,2)</f>
        <v>0</v>
      </c>
      <c r="ZY108" s="1" t="s">
        <v>10</v>
      </c>
      <c r="ZZ108" s="3" t="s">
        <v>218</v>
      </c>
    </row>
    <row r="109" spans="1:702" x14ac:dyDescent="0.25">
      <c r="A109" s="32"/>
      <c r="B109" s="23" t="s">
        <v>221</v>
      </c>
      <c r="C109" s="15" t="s">
        <v>73</v>
      </c>
      <c r="D109" s="19">
        <v>1</v>
      </c>
      <c r="E109" s="20"/>
      <c r="F109" s="17">
        <f>ROUND(D109*E109,2)</f>
        <v>0</v>
      </c>
      <c r="ZY109" s="1" t="s">
        <v>10</v>
      </c>
      <c r="ZZ109" s="3" t="s">
        <v>220</v>
      </c>
    </row>
    <row r="110" spans="1:702" x14ac:dyDescent="0.25">
      <c r="A110" s="32"/>
      <c r="B110" s="23" t="s">
        <v>223</v>
      </c>
      <c r="C110" s="15" t="s">
        <v>73</v>
      </c>
      <c r="D110" s="19">
        <v>1</v>
      </c>
      <c r="E110" s="20"/>
      <c r="F110" s="17">
        <f>ROUND(D110*E110,2)</f>
        <v>0</v>
      </c>
      <c r="ZY110" s="1" t="s">
        <v>10</v>
      </c>
      <c r="ZZ110" s="3" t="s">
        <v>222</v>
      </c>
    </row>
    <row r="111" spans="1:702" x14ac:dyDescent="0.25">
      <c r="A111" s="32"/>
      <c r="B111" s="23" t="s">
        <v>225</v>
      </c>
      <c r="C111" s="15" t="s">
        <v>9</v>
      </c>
      <c r="D111" s="19">
        <v>1</v>
      </c>
      <c r="E111" s="20"/>
      <c r="F111" s="17">
        <f>ROUND(D111*E111,2)</f>
        <v>0</v>
      </c>
      <c r="ZY111" s="1" t="s">
        <v>10</v>
      </c>
      <c r="ZZ111" s="3" t="s">
        <v>224</v>
      </c>
    </row>
    <row r="112" spans="1:702" x14ac:dyDescent="0.25">
      <c r="A112" s="32"/>
      <c r="B112" s="23" t="s">
        <v>227</v>
      </c>
      <c r="C112" s="15" t="s">
        <v>73</v>
      </c>
      <c r="D112" s="19">
        <v>2</v>
      </c>
      <c r="E112" s="20"/>
      <c r="F112" s="17">
        <f>ROUND(D112*E112,2)</f>
        <v>0</v>
      </c>
      <c r="ZY112" s="1" t="s">
        <v>10</v>
      </c>
      <c r="ZZ112" s="3" t="s">
        <v>226</v>
      </c>
    </row>
    <row r="113" spans="1:702" x14ac:dyDescent="0.25">
      <c r="A113" s="32"/>
      <c r="B113" s="23" t="s">
        <v>229</v>
      </c>
      <c r="C113" s="15" t="s">
        <v>33</v>
      </c>
      <c r="D113" s="20">
        <v>266.61</v>
      </c>
      <c r="E113" s="20"/>
      <c r="F113" s="17">
        <f>ROUND(D113*E113,2)</f>
        <v>0</v>
      </c>
      <c r="ZY113" s="1" t="s">
        <v>10</v>
      </c>
      <c r="ZZ113" s="3" t="s">
        <v>228</v>
      </c>
    </row>
    <row r="114" spans="1:702" ht="18" x14ac:dyDescent="0.25">
      <c r="A114" s="30" t="s">
        <v>230</v>
      </c>
      <c r="B114" s="13" t="s">
        <v>231</v>
      </c>
      <c r="C114" s="14"/>
      <c r="D114" s="18"/>
      <c r="E114" s="18"/>
      <c r="F114" s="16"/>
      <c r="ZY114" s="1" t="s">
        <v>6</v>
      </c>
      <c r="ZZ114" s="3"/>
    </row>
    <row r="115" spans="1:702" x14ac:dyDescent="0.25">
      <c r="A115" s="31"/>
      <c r="B115" s="23" t="s">
        <v>233</v>
      </c>
      <c r="C115" s="15" t="s">
        <v>26</v>
      </c>
      <c r="D115" s="21">
        <v>58.225000000000001</v>
      </c>
      <c r="E115" s="20"/>
      <c r="F115" s="17">
        <f>ROUND(D115*E115,2)</f>
        <v>0</v>
      </c>
      <c r="ZY115" s="1" t="s">
        <v>10</v>
      </c>
      <c r="ZZ115" s="3" t="s">
        <v>232</v>
      </c>
    </row>
    <row r="116" spans="1:702" x14ac:dyDescent="0.25">
      <c r="A116" s="32"/>
      <c r="B116" s="23" t="s">
        <v>89</v>
      </c>
      <c r="C116" s="15" t="s">
        <v>26</v>
      </c>
      <c r="D116" s="21">
        <v>75.694999999999993</v>
      </c>
      <c r="E116" s="20"/>
      <c r="F116" s="17">
        <f>ROUND(D116*E116,2)</f>
        <v>0</v>
      </c>
      <c r="ZY116" s="1" t="s">
        <v>10</v>
      </c>
      <c r="ZZ116" s="3" t="s">
        <v>234</v>
      </c>
    </row>
    <row r="117" spans="1:702" x14ac:dyDescent="0.25">
      <c r="A117" s="32"/>
      <c r="B117" s="23" t="s">
        <v>44</v>
      </c>
      <c r="C117" s="15" t="s">
        <v>26</v>
      </c>
      <c r="D117" s="21">
        <v>39.283999999999999</v>
      </c>
      <c r="E117" s="20"/>
      <c r="F117" s="17">
        <f>ROUND(D117*E117,2)</f>
        <v>0</v>
      </c>
      <c r="ZY117" s="1" t="s">
        <v>10</v>
      </c>
      <c r="ZZ117" s="3" t="s">
        <v>235</v>
      </c>
    </row>
    <row r="118" spans="1:702" x14ac:dyDescent="0.25">
      <c r="A118" s="32"/>
      <c r="B118" s="23" t="s">
        <v>48</v>
      </c>
      <c r="C118" s="15" t="s">
        <v>26</v>
      </c>
      <c r="D118" s="21">
        <v>18.940999999999999</v>
      </c>
      <c r="E118" s="20"/>
      <c r="F118" s="17">
        <f>ROUND(D118*E118,2)</f>
        <v>0</v>
      </c>
      <c r="ZY118" s="1" t="s">
        <v>10</v>
      </c>
      <c r="ZZ118" s="3" t="s">
        <v>236</v>
      </c>
    </row>
    <row r="119" spans="1:702" x14ac:dyDescent="0.25">
      <c r="A119" s="32"/>
      <c r="B119" s="23" t="s">
        <v>238</v>
      </c>
      <c r="C119" s="15" t="s">
        <v>33</v>
      </c>
      <c r="D119" s="20">
        <v>230.96</v>
      </c>
      <c r="E119" s="20"/>
      <c r="F119" s="17">
        <f>ROUND(D119*E119,2)</f>
        <v>0</v>
      </c>
      <c r="ZY119" s="1" t="s">
        <v>10</v>
      </c>
      <c r="ZZ119" s="3" t="s">
        <v>237</v>
      </c>
    </row>
    <row r="120" spans="1:702" x14ac:dyDescent="0.25">
      <c r="A120" s="32"/>
      <c r="B120" s="23" t="s">
        <v>240</v>
      </c>
      <c r="C120" s="15" t="s">
        <v>33</v>
      </c>
      <c r="D120" s="20">
        <v>133.56</v>
      </c>
      <c r="E120" s="20"/>
      <c r="F120" s="17">
        <f>ROUND(D120*E120,2)</f>
        <v>0</v>
      </c>
      <c r="ZY120" s="1" t="s">
        <v>10</v>
      </c>
      <c r="ZZ120" s="3" t="s">
        <v>239</v>
      </c>
    </row>
    <row r="121" spans="1:702" x14ac:dyDescent="0.25">
      <c r="A121" s="32"/>
      <c r="B121" s="23" t="s">
        <v>242</v>
      </c>
      <c r="C121" s="15" t="s">
        <v>33</v>
      </c>
      <c r="D121" s="20">
        <v>106.23</v>
      </c>
      <c r="E121" s="20"/>
      <c r="F121" s="17">
        <f>ROUND(D121*E121,2)</f>
        <v>0</v>
      </c>
      <c r="ZY121" s="1" t="s">
        <v>10</v>
      </c>
      <c r="ZZ121" s="3" t="s">
        <v>241</v>
      </c>
    </row>
    <row r="122" spans="1:702" x14ac:dyDescent="0.25">
      <c r="A122" s="32"/>
      <c r="B122" s="23" t="s">
        <v>244</v>
      </c>
      <c r="C122" s="15" t="s">
        <v>13</v>
      </c>
      <c r="D122" s="20">
        <v>23.03</v>
      </c>
      <c r="E122" s="20"/>
      <c r="F122" s="17">
        <f>ROUND(D122*E122,2)</f>
        <v>0</v>
      </c>
      <c r="ZY122" s="1" t="s">
        <v>10</v>
      </c>
      <c r="ZZ122" s="3" t="s">
        <v>243</v>
      </c>
    </row>
    <row r="123" spans="1:702" x14ac:dyDescent="0.25">
      <c r="A123" s="32"/>
      <c r="B123" s="23" t="s">
        <v>246</v>
      </c>
      <c r="C123" s="15" t="s">
        <v>13</v>
      </c>
      <c r="D123" s="20">
        <v>31.53</v>
      </c>
      <c r="E123" s="20"/>
      <c r="F123" s="17">
        <f>ROUND(D123*E123,2)</f>
        <v>0</v>
      </c>
      <c r="ZY123" s="1" t="s">
        <v>10</v>
      </c>
      <c r="ZZ123" s="3" t="s">
        <v>245</v>
      </c>
    </row>
    <row r="124" spans="1:702" x14ac:dyDescent="0.25">
      <c r="A124" s="32"/>
      <c r="B124" s="23" t="s">
        <v>248</v>
      </c>
      <c r="C124" s="15" t="s">
        <v>13</v>
      </c>
      <c r="D124" s="20">
        <v>59.68</v>
      </c>
      <c r="E124" s="20"/>
      <c r="F124" s="17">
        <f>ROUND(D124*E124,2)</f>
        <v>0</v>
      </c>
      <c r="ZY124" s="1" t="s">
        <v>10</v>
      </c>
      <c r="ZZ124" s="3" t="s">
        <v>247</v>
      </c>
    </row>
    <row r="125" spans="1:702" x14ac:dyDescent="0.25">
      <c r="A125" s="35"/>
      <c r="B125" s="26"/>
      <c r="C125" s="27"/>
      <c r="D125" s="28"/>
      <c r="E125" s="28"/>
      <c r="F125" s="29"/>
    </row>
    <row r="127" spans="1:702" x14ac:dyDescent="0.25">
      <c r="B127" s="36" t="s">
        <v>250</v>
      </c>
      <c r="F127" s="2">
        <f>SUBTOTAL(109,F3:F125)</f>
        <v>0</v>
      </c>
      <c r="ZY127" s="1" t="s">
        <v>249</v>
      </c>
    </row>
    <row r="128" spans="1:702" x14ac:dyDescent="0.25">
      <c r="B128" s="37" t="e">
        <f>CONCATENATE("TVA (",#REF!,"%)")</f>
        <v>#REF!</v>
      </c>
      <c r="F128" s="2" t="e">
        <f>(F127*#REF!)/100</f>
        <v>#REF!</v>
      </c>
      <c r="ZY128" s="1" t="s">
        <v>0</v>
      </c>
    </row>
    <row r="129" spans="2:701" x14ac:dyDescent="0.25">
      <c r="B129" s="36" t="s">
        <v>252</v>
      </c>
      <c r="F129" s="2" t="e">
        <f>F127+F128</f>
        <v>#REF!</v>
      </c>
      <c r="ZY129" s="1" t="s">
        <v>251</v>
      </c>
    </row>
  </sheetData>
  <mergeCells count="1">
    <mergeCell ref="A1:F1"/>
  </mergeCells>
  <pageMargins left="0.39370078740157477" right="0.31496062992125989" top="0.39370078740157477" bottom="0.39370078740157477" header="0.3" footer="0.3"/>
  <pageSetup paperSize="9" scale="97" fitToHeight="1000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AEC0F-FE31-40C1-91A0-180D7B135419}">
  <sheetPr>
    <pageSetUpPr fitToPage="1"/>
  </sheetPr>
  <dimension ref="A1:ZZ29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F1"/>
    </sheetView>
  </sheetViews>
  <sheetFormatPr baseColWidth="10" defaultRowHeight="15" x14ac:dyDescent="0.25"/>
  <cols>
    <col min="1" max="1" width="9.7109375" style="3" customWidth="1"/>
    <col min="2" max="2" width="51.28515625" style="3" customWidth="1"/>
    <col min="3" max="3" width="4.7109375" style="1" customWidth="1"/>
    <col min="4" max="5" width="10.7109375" style="1" customWidth="1"/>
    <col min="6" max="6" width="11.7109375" style="1" customWidth="1"/>
    <col min="7" max="16384" width="11.42578125" style="1"/>
  </cols>
  <sheetData>
    <row r="1" spans="1:702" ht="37.9" customHeight="1" x14ac:dyDescent="0.25">
      <c r="A1" s="5"/>
      <c r="B1" s="4"/>
      <c r="C1" s="4"/>
      <c r="D1" s="4"/>
      <c r="E1" s="4"/>
      <c r="F1" s="6"/>
    </row>
    <row r="2" spans="1:702" x14ac:dyDescent="0.25">
      <c r="A2" s="7"/>
      <c r="B2" s="8" t="s">
        <v>1</v>
      </c>
      <c r="C2" s="9" t="s">
        <v>2</v>
      </c>
      <c r="D2" s="10" t="s">
        <v>3</v>
      </c>
      <c r="E2" s="10" t="s">
        <v>4</v>
      </c>
      <c r="F2" s="11" t="s">
        <v>5</v>
      </c>
    </row>
    <row r="3" spans="1:702" x14ac:dyDescent="0.25">
      <c r="A3" s="12"/>
      <c r="B3" s="22"/>
      <c r="C3" s="14"/>
      <c r="D3" s="18"/>
      <c r="E3" s="18"/>
      <c r="F3" s="16"/>
    </row>
    <row r="4" spans="1:702" ht="18" x14ac:dyDescent="0.25">
      <c r="A4" s="33" t="s">
        <v>655</v>
      </c>
      <c r="B4" s="13" t="s">
        <v>581</v>
      </c>
      <c r="C4" s="14"/>
      <c r="D4" s="18"/>
      <c r="E4" s="18"/>
      <c r="F4" s="16"/>
      <c r="ZY4" s="1" t="s">
        <v>6</v>
      </c>
      <c r="ZZ4" s="3"/>
    </row>
    <row r="5" spans="1:702" ht="16.5" x14ac:dyDescent="0.25">
      <c r="A5" s="34" t="s">
        <v>656</v>
      </c>
      <c r="B5" s="24" t="s">
        <v>657</v>
      </c>
      <c r="C5" s="14"/>
      <c r="D5" s="18"/>
      <c r="E5" s="18"/>
      <c r="F5" s="16"/>
      <c r="ZY5" s="1" t="s">
        <v>40</v>
      </c>
      <c r="ZZ5" s="3"/>
    </row>
    <row r="6" spans="1:702" x14ac:dyDescent="0.25">
      <c r="A6" s="32"/>
      <c r="B6" s="23" t="s">
        <v>660</v>
      </c>
      <c r="C6" s="15" t="s">
        <v>658</v>
      </c>
      <c r="D6" s="19">
        <v>1</v>
      </c>
      <c r="E6" s="20"/>
      <c r="F6" s="17">
        <f>ROUND(D6*E6,2)</f>
        <v>0</v>
      </c>
      <c r="ZY6" s="1" t="s">
        <v>10</v>
      </c>
      <c r="ZZ6" s="3" t="s">
        <v>659</v>
      </c>
    </row>
    <row r="7" spans="1:702" ht="16.5" x14ac:dyDescent="0.25">
      <c r="A7" s="34" t="s">
        <v>661</v>
      </c>
      <c r="B7" s="24" t="s">
        <v>662</v>
      </c>
      <c r="C7" s="14"/>
      <c r="D7" s="18"/>
      <c r="E7" s="18"/>
      <c r="F7" s="16"/>
      <c r="ZY7" s="1" t="s">
        <v>40</v>
      </c>
      <c r="ZZ7" s="3"/>
    </row>
    <row r="8" spans="1:702" x14ac:dyDescent="0.25">
      <c r="A8" s="32"/>
      <c r="B8" s="23" t="s">
        <v>664</v>
      </c>
      <c r="C8" s="15" t="s">
        <v>33</v>
      </c>
      <c r="D8" s="20">
        <v>46.18</v>
      </c>
      <c r="E8" s="20"/>
      <c r="F8" s="17">
        <f>ROUND(D8*E8,2)</f>
        <v>0</v>
      </c>
      <c r="ZY8" s="1" t="s">
        <v>10</v>
      </c>
      <c r="ZZ8" s="3" t="s">
        <v>663</v>
      </c>
    </row>
    <row r="9" spans="1:702" x14ac:dyDescent="0.25">
      <c r="A9" s="32"/>
      <c r="B9" s="23" t="s">
        <v>666</v>
      </c>
      <c r="C9" s="15" t="s">
        <v>33</v>
      </c>
      <c r="D9" s="20">
        <v>28.45</v>
      </c>
      <c r="E9" s="20"/>
      <c r="F9" s="17">
        <f>ROUND(D9*E9,2)</f>
        <v>0</v>
      </c>
      <c r="ZY9" s="1" t="s">
        <v>10</v>
      </c>
      <c r="ZZ9" s="3" t="s">
        <v>665</v>
      </c>
    </row>
    <row r="10" spans="1:702" ht="16.5" x14ac:dyDescent="0.25">
      <c r="A10" s="34" t="s">
        <v>667</v>
      </c>
      <c r="B10" s="24" t="s">
        <v>668</v>
      </c>
      <c r="C10" s="14"/>
      <c r="D10" s="18"/>
      <c r="E10" s="18"/>
      <c r="F10" s="16"/>
      <c r="ZY10" s="1" t="s">
        <v>40</v>
      </c>
      <c r="ZZ10" s="3"/>
    </row>
    <row r="11" spans="1:702" x14ac:dyDescent="0.25">
      <c r="A11" s="32"/>
      <c r="B11" s="23" t="s">
        <v>670</v>
      </c>
      <c r="C11" s="15" t="s">
        <v>33</v>
      </c>
      <c r="D11" s="20">
        <v>784.74</v>
      </c>
      <c r="E11" s="20"/>
      <c r="F11" s="17">
        <f>ROUND(D11*E11,2)</f>
        <v>0</v>
      </c>
      <c r="ZY11" s="1" t="s">
        <v>10</v>
      </c>
      <c r="ZZ11" s="3" t="s">
        <v>669</v>
      </c>
    </row>
    <row r="12" spans="1:702" x14ac:dyDescent="0.25">
      <c r="A12" s="32"/>
      <c r="B12" s="23" t="s">
        <v>672</v>
      </c>
      <c r="C12" s="15" t="s">
        <v>33</v>
      </c>
      <c r="D12" s="20">
        <v>111.07</v>
      </c>
      <c r="E12" s="20"/>
      <c r="F12" s="17">
        <f>ROUND(D12*E12,2)</f>
        <v>0</v>
      </c>
      <c r="ZY12" s="1" t="s">
        <v>10</v>
      </c>
      <c r="ZZ12" s="3" t="s">
        <v>671</v>
      </c>
    </row>
    <row r="13" spans="1:702" ht="16.5" x14ac:dyDescent="0.25">
      <c r="A13" s="34" t="s">
        <v>673</v>
      </c>
      <c r="B13" s="24" t="s">
        <v>674</v>
      </c>
      <c r="C13" s="14"/>
      <c r="D13" s="18"/>
      <c r="E13" s="18"/>
      <c r="F13" s="16"/>
      <c r="ZY13" s="1" t="s">
        <v>40</v>
      </c>
      <c r="ZZ13" s="3"/>
    </row>
    <row r="14" spans="1:702" x14ac:dyDescent="0.25">
      <c r="A14" s="32"/>
      <c r="B14" s="23" t="s">
        <v>676</v>
      </c>
      <c r="C14" s="15" t="s">
        <v>33</v>
      </c>
      <c r="D14" s="20">
        <v>122.24</v>
      </c>
      <c r="E14" s="20"/>
      <c r="F14" s="17">
        <f>ROUND(D14*E14,2)</f>
        <v>0</v>
      </c>
      <c r="ZY14" s="1" t="s">
        <v>10</v>
      </c>
      <c r="ZZ14" s="3" t="s">
        <v>675</v>
      </c>
    </row>
    <row r="15" spans="1:702" x14ac:dyDescent="0.25">
      <c r="A15" s="32"/>
      <c r="B15" s="23" t="s">
        <v>678</v>
      </c>
      <c r="C15" s="15" t="s">
        <v>33</v>
      </c>
      <c r="D15" s="20">
        <v>36.659999999999997</v>
      </c>
      <c r="E15" s="20"/>
      <c r="F15" s="17">
        <f>ROUND(D15*E15,2)</f>
        <v>0</v>
      </c>
      <c r="ZY15" s="1" t="s">
        <v>10</v>
      </c>
      <c r="ZZ15" s="3" t="s">
        <v>677</v>
      </c>
    </row>
    <row r="16" spans="1:702" x14ac:dyDescent="0.25">
      <c r="A16" s="32"/>
      <c r="B16" s="23" t="s">
        <v>680</v>
      </c>
      <c r="C16" s="15" t="s">
        <v>13</v>
      </c>
      <c r="D16" s="20">
        <v>76.900000000000006</v>
      </c>
      <c r="E16" s="20"/>
      <c r="F16" s="17">
        <f>ROUND(D16*E16,2)</f>
        <v>0</v>
      </c>
      <c r="ZY16" s="1" t="s">
        <v>10</v>
      </c>
      <c r="ZZ16" s="3" t="s">
        <v>679</v>
      </c>
    </row>
    <row r="17" spans="1:702" ht="16.5" x14ac:dyDescent="0.25">
      <c r="A17" s="34" t="s">
        <v>681</v>
      </c>
      <c r="B17" s="24" t="s">
        <v>682</v>
      </c>
      <c r="C17" s="14"/>
      <c r="D17" s="18"/>
      <c r="E17" s="18"/>
      <c r="F17" s="16"/>
      <c r="ZY17" s="1" t="s">
        <v>40</v>
      </c>
      <c r="ZZ17" s="3"/>
    </row>
    <row r="18" spans="1:702" x14ac:dyDescent="0.25">
      <c r="A18" s="32"/>
      <c r="B18" s="23" t="s">
        <v>684</v>
      </c>
      <c r="C18" s="15" t="s">
        <v>33</v>
      </c>
      <c r="D18" s="20">
        <v>8.4</v>
      </c>
      <c r="E18" s="20"/>
      <c r="F18" s="17">
        <f>ROUND(D18*E18,2)</f>
        <v>0</v>
      </c>
      <c r="ZY18" s="1" t="s">
        <v>10</v>
      </c>
      <c r="ZZ18" s="3" t="s">
        <v>683</v>
      </c>
    </row>
    <row r="19" spans="1:702" x14ac:dyDescent="0.25">
      <c r="A19" s="32"/>
      <c r="B19" s="23" t="s">
        <v>686</v>
      </c>
      <c r="C19" s="15" t="s">
        <v>13</v>
      </c>
      <c r="D19" s="20">
        <v>152.34</v>
      </c>
      <c r="E19" s="20"/>
      <c r="F19" s="17">
        <f>ROUND(D19*E19,2)</f>
        <v>0</v>
      </c>
      <c r="ZY19" s="1" t="s">
        <v>10</v>
      </c>
      <c r="ZZ19" s="3" t="s">
        <v>685</v>
      </c>
    </row>
    <row r="20" spans="1:702" ht="16.5" x14ac:dyDescent="0.25">
      <c r="A20" s="34" t="s">
        <v>687</v>
      </c>
      <c r="B20" s="24" t="s">
        <v>688</v>
      </c>
      <c r="C20" s="14"/>
      <c r="D20" s="18"/>
      <c r="E20" s="18"/>
      <c r="F20" s="16"/>
      <c r="ZY20" s="1" t="s">
        <v>40</v>
      </c>
      <c r="ZZ20" s="3"/>
    </row>
    <row r="21" spans="1:702" x14ac:dyDescent="0.25">
      <c r="A21" s="32"/>
      <c r="B21" s="23" t="s">
        <v>690</v>
      </c>
      <c r="C21" s="15" t="s">
        <v>9</v>
      </c>
      <c r="D21" s="19">
        <v>1</v>
      </c>
      <c r="E21" s="20"/>
      <c r="F21" s="17">
        <f>ROUND(D21*E21,2)</f>
        <v>0</v>
      </c>
      <c r="ZY21" s="1" t="s">
        <v>10</v>
      </c>
      <c r="ZZ21" s="3" t="s">
        <v>689</v>
      </c>
    </row>
    <row r="22" spans="1:702" x14ac:dyDescent="0.25">
      <c r="A22" s="32"/>
      <c r="B22" s="23" t="s">
        <v>692</v>
      </c>
      <c r="C22" s="15" t="s">
        <v>9</v>
      </c>
      <c r="D22" s="19">
        <v>1</v>
      </c>
      <c r="E22" s="20"/>
      <c r="F22" s="17">
        <f>ROUND(D22*E22,2)</f>
        <v>0</v>
      </c>
      <c r="ZY22" s="1" t="s">
        <v>10</v>
      </c>
      <c r="ZZ22" s="3" t="s">
        <v>691</v>
      </c>
    </row>
    <row r="23" spans="1:702" ht="16.5" x14ac:dyDescent="0.25">
      <c r="A23" s="34" t="s">
        <v>693</v>
      </c>
      <c r="B23" s="24" t="s">
        <v>694</v>
      </c>
      <c r="C23" s="14"/>
      <c r="D23" s="18"/>
      <c r="E23" s="18"/>
      <c r="F23" s="16"/>
      <c r="ZY23" s="1" t="s">
        <v>40</v>
      </c>
      <c r="ZZ23" s="3"/>
    </row>
    <row r="24" spans="1:702" x14ac:dyDescent="0.25">
      <c r="A24" s="32"/>
      <c r="B24" s="23" t="s">
        <v>696</v>
      </c>
      <c r="C24" s="15" t="s">
        <v>33</v>
      </c>
      <c r="D24" s="20">
        <v>745.18</v>
      </c>
      <c r="E24" s="20"/>
      <c r="F24" s="17">
        <f>ROUND(D24*E24,2)</f>
        <v>0</v>
      </c>
      <c r="ZY24" s="1" t="s">
        <v>10</v>
      </c>
      <c r="ZZ24" s="3" t="s">
        <v>695</v>
      </c>
    </row>
    <row r="25" spans="1:702" x14ac:dyDescent="0.25">
      <c r="A25" s="35"/>
      <c r="B25" s="26"/>
      <c r="C25" s="27"/>
      <c r="D25" s="28"/>
      <c r="E25" s="28"/>
      <c r="F25" s="29"/>
    </row>
    <row r="27" spans="1:702" x14ac:dyDescent="0.25">
      <c r="B27" s="36" t="s">
        <v>697</v>
      </c>
      <c r="F27" s="2">
        <f>SUBTOTAL(109,F3:F25)</f>
        <v>0</v>
      </c>
      <c r="ZY27" s="1" t="s">
        <v>249</v>
      </c>
    </row>
    <row r="28" spans="1:702" x14ac:dyDescent="0.25">
      <c r="B28" s="37" t="e">
        <f>CONCATENATE("TVA (",#REF!,"%)")</f>
        <v>#REF!</v>
      </c>
      <c r="F28" s="2" t="e">
        <f>(F27*#REF!)/100</f>
        <v>#REF!</v>
      </c>
      <c r="ZY28" s="1" t="s">
        <v>0</v>
      </c>
    </row>
    <row r="29" spans="1:702" x14ac:dyDescent="0.25">
      <c r="B29" s="36" t="s">
        <v>252</v>
      </c>
      <c r="F29" s="2" t="e">
        <f>F27+F28</f>
        <v>#REF!</v>
      </c>
      <c r="ZY29" s="1" t="s">
        <v>251</v>
      </c>
    </row>
  </sheetData>
  <mergeCells count="1">
    <mergeCell ref="A1:F1"/>
  </mergeCells>
  <pageMargins left="0.39370078740157477" right="0.31496062992125989" top="0.39370078740157477" bottom="0.39370078740157477" header="0.3" footer="0.3"/>
  <pageSetup paperSize="9" scale="97" fitToHeight="1000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9C4C2-46F4-475C-A74D-725BE25BDEA0}">
  <sheetPr>
    <pageSetUpPr fitToPage="1"/>
  </sheetPr>
  <dimension ref="A1:ZZ24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F1"/>
    </sheetView>
  </sheetViews>
  <sheetFormatPr baseColWidth="10" defaultRowHeight="15" x14ac:dyDescent="0.25"/>
  <cols>
    <col min="1" max="1" width="9.7109375" style="3" customWidth="1"/>
    <col min="2" max="2" width="51.28515625" style="3" customWidth="1"/>
    <col min="3" max="3" width="4.7109375" style="1" customWidth="1"/>
    <col min="4" max="5" width="10.7109375" style="1" customWidth="1"/>
    <col min="6" max="6" width="11.7109375" style="1" customWidth="1"/>
    <col min="7" max="16384" width="11.42578125" style="1"/>
  </cols>
  <sheetData>
    <row r="1" spans="1:702" ht="37.9" customHeight="1" x14ac:dyDescent="0.25">
      <c r="A1" s="5"/>
      <c r="B1" s="4"/>
      <c r="C1" s="4"/>
      <c r="D1" s="4"/>
      <c r="E1" s="4"/>
      <c r="F1" s="6"/>
    </row>
    <row r="2" spans="1:702" x14ac:dyDescent="0.25">
      <c r="A2" s="7"/>
      <c r="B2" s="8" t="s">
        <v>1</v>
      </c>
      <c r="C2" s="9" t="s">
        <v>2</v>
      </c>
      <c r="D2" s="10" t="s">
        <v>3</v>
      </c>
      <c r="E2" s="10" t="s">
        <v>4</v>
      </c>
      <c r="F2" s="11" t="s">
        <v>5</v>
      </c>
    </row>
    <row r="3" spans="1:702" x14ac:dyDescent="0.25">
      <c r="A3" s="12"/>
      <c r="B3" s="22"/>
      <c r="C3" s="14"/>
      <c r="D3" s="18"/>
      <c r="E3" s="18"/>
      <c r="F3" s="16"/>
    </row>
    <row r="4" spans="1:702" ht="18" x14ac:dyDescent="0.25">
      <c r="A4" s="33" t="s">
        <v>698</v>
      </c>
      <c r="B4" s="13" t="s">
        <v>303</v>
      </c>
      <c r="C4" s="14"/>
      <c r="D4" s="18"/>
      <c r="E4" s="18"/>
      <c r="F4" s="16"/>
      <c r="ZY4" s="1" t="s">
        <v>6</v>
      </c>
      <c r="ZZ4" s="3"/>
    </row>
    <row r="5" spans="1:702" ht="16.5" x14ac:dyDescent="0.25">
      <c r="A5" s="34" t="s">
        <v>699</v>
      </c>
      <c r="B5" s="24" t="s">
        <v>583</v>
      </c>
      <c r="C5" s="14"/>
      <c r="D5" s="18"/>
      <c r="E5" s="18"/>
      <c r="F5" s="16"/>
      <c r="ZY5" s="1" t="s">
        <v>40</v>
      </c>
      <c r="ZZ5" s="3"/>
    </row>
    <row r="6" spans="1:702" x14ac:dyDescent="0.25">
      <c r="A6" s="32"/>
      <c r="B6" s="23" t="s">
        <v>701</v>
      </c>
      <c r="C6" s="15" t="s">
        <v>9</v>
      </c>
      <c r="D6" s="19">
        <v>1</v>
      </c>
      <c r="E6" s="20"/>
      <c r="F6" s="17">
        <f>ROUND(D6*E6,2)</f>
        <v>0</v>
      </c>
      <c r="ZY6" s="1" t="s">
        <v>10</v>
      </c>
      <c r="ZZ6" s="3" t="s">
        <v>700</v>
      </c>
    </row>
    <row r="7" spans="1:702" x14ac:dyDescent="0.25">
      <c r="A7" s="32"/>
      <c r="B7" s="23" t="s">
        <v>703</v>
      </c>
      <c r="C7" s="15" t="s">
        <v>9</v>
      </c>
      <c r="D7" s="19">
        <v>1</v>
      </c>
      <c r="E7" s="20"/>
      <c r="F7" s="17">
        <f>ROUND(D7*E7,2)</f>
        <v>0</v>
      </c>
      <c r="ZY7" s="1" t="s">
        <v>10</v>
      </c>
      <c r="ZZ7" s="3" t="s">
        <v>702</v>
      </c>
    </row>
    <row r="8" spans="1:702" ht="16.5" x14ac:dyDescent="0.25">
      <c r="A8" s="34" t="s">
        <v>704</v>
      </c>
      <c r="B8" s="24" t="s">
        <v>705</v>
      </c>
      <c r="C8" s="14"/>
      <c r="D8" s="18"/>
      <c r="E8" s="18"/>
      <c r="F8" s="16"/>
      <c r="ZY8" s="1" t="s">
        <v>40</v>
      </c>
      <c r="ZZ8" s="3"/>
    </row>
    <row r="9" spans="1:702" x14ac:dyDescent="0.25">
      <c r="A9" s="32"/>
      <c r="B9" s="23" t="s">
        <v>707</v>
      </c>
      <c r="C9" s="15" t="s">
        <v>33</v>
      </c>
      <c r="D9" s="20">
        <v>95.76</v>
      </c>
      <c r="E9" s="20"/>
      <c r="F9" s="17">
        <f>ROUND(D9*E9,2)</f>
        <v>0</v>
      </c>
      <c r="ZY9" s="1" t="s">
        <v>10</v>
      </c>
      <c r="ZZ9" s="3" t="s">
        <v>706</v>
      </c>
    </row>
    <row r="10" spans="1:702" x14ac:dyDescent="0.25">
      <c r="A10" s="32"/>
      <c r="B10" s="23" t="s">
        <v>709</v>
      </c>
      <c r="C10" s="15" t="s">
        <v>33</v>
      </c>
      <c r="D10" s="20">
        <v>95.76</v>
      </c>
      <c r="E10" s="20"/>
      <c r="F10" s="17">
        <f>ROUND(D10*E10,2)</f>
        <v>0</v>
      </c>
      <c r="ZY10" s="1" t="s">
        <v>10</v>
      </c>
      <c r="ZZ10" s="3" t="s">
        <v>708</v>
      </c>
    </row>
    <row r="11" spans="1:702" x14ac:dyDescent="0.25">
      <c r="A11" s="32"/>
      <c r="B11" s="23" t="s">
        <v>711</v>
      </c>
      <c r="C11" s="15" t="s">
        <v>13</v>
      </c>
      <c r="D11" s="20">
        <v>11.85</v>
      </c>
      <c r="E11" s="20"/>
      <c r="F11" s="17">
        <f>ROUND(D11*E11,2)</f>
        <v>0</v>
      </c>
      <c r="ZY11" s="1" t="s">
        <v>10</v>
      </c>
      <c r="ZZ11" s="3" t="s">
        <v>710</v>
      </c>
    </row>
    <row r="12" spans="1:702" ht="16.5" x14ac:dyDescent="0.25">
      <c r="A12" s="34" t="s">
        <v>712</v>
      </c>
      <c r="B12" s="24" t="s">
        <v>713</v>
      </c>
      <c r="C12" s="14"/>
      <c r="D12" s="18"/>
      <c r="E12" s="18"/>
      <c r="F12" s="16"/>
      <c r="ZY12" s="1" t="s">
        <v>40</v>
      </c>
      <c r="ZZ12" s="3"/>
    </row>
    <row r="13" spans="1:702" x14ac:dyDescent="0.25">
      <c r="A13" s="32"/>
      <c r="B13" s="23" t="s">
        <v>715</v>
      </c>
      <c r="C13" s="15" t="s">
        <v>33</v>
      </c>
      <c r="D13" s="20">
        <v>833.97</v>
      </c>
      <c r="E13" s="20"/>
      <c r="F13" s="17">
        <f>ROUND(D13*E13,2)</f>
        <v>0</v>
      </c>
      <c r="ZY13" s="1" t="s">
        <v>10</v>
      </c>
      <c r="ZZ13" s="3" t="s">
        <v>714</v>
      </c>
    </row>
    <row r="14" spans="1:702" x14ac:dyDescent="0.25">
      <c r="A14" s="32"/>
      <c r="B14" s="23" t="s">
        <v>717</v>
      </c>
      <c r="C14" s="15" t="s">
        <v>13</v>
      </c>
      <c r="D14" s="20">
        <v>210.79</v>
      </c>
      <c r="E14" s="20"/>
      <c r="F14" s="17">
        <f>ROUND(D14*E14,2)</f>
        <v>0</v>
      </c>
      <c r="ZY14" s="1" t="s">
        <v>10</v>
      </c>
      <c r="ZZ14" s="3" t="s">
        <v>716</v>
      </c>
    </row>
    <row r="15" spans="1:702" ht="16.5" x14ac:dyDescent="0.25">
      <c r="A15" s="34" t="s">
        <v>718</v>
      </c>
      <c r="B15" s="24" t="s">
        <v>719</v>
      </c>
      <c r="C15" s="14"/>
      <c r="D15" s="18"/>
      <c r="E15" s="18"/>
      <c r="F15" s="16"/>
      <c r="ZY15" s="1" t="s">
        <v>40</v>
      </c>
      <c r="ZZ15" s="3"/>
    </row>
    <row r="16" spans="1:702" x14ac:dyDescent="0.25">
      <c r="A16" s="32"/>
      <c r="B16" s="23" t="s">
        <v>721</v>
      </c>
      <c r="C16" s="15" t="s">
        <v>33</v>
      </c>
      <c r="D16" s="20">
        <v>216.32</v>
      </c>
      <c r="E16" s="20"/>
      <c r="F16" s="17">
        <f>ROUND(D16*E16,2)</f>
        <v>0</v>
      </c>
      <c r="ZY16" s="1" t="s">
        <v>10</v>
      </c>
      <c r="ZZ16" s="3" t="s">
        <v>720</v>
      </c>
    </row>
    <row r="17" spans="1:702" ht="16.5" x14ac:dyDescent="0.25">
      <c r="A17" s="34" t="s">
        <v>722</v>
      </c>
      <c r="B17" s="24" t="s">
        <v>211</v>
      </c>
      <c r="C17" s="14"/>
      <c r="D17" s="18"/>
      <c r="E17" s="18"/>
      <c r="F17" s="16"/>
      <c r="ZY17" s="1" t="s">
        <v>40</v>
      </c>
      <c r="ZZ17" s="3"/>
    </row>
    <row r="18" spans="1:702" x14ac:dyDescent="0.25">
      <c r="A18" s="32"/>
      <c r="B18" s="23" t="s">
        <v>724</v>
      </c>
      <c r="C18" s="15" t="s">
        <v>9</v>
      </c>
      <c r="D18" s="19">
        <v>1</v>
      </c>
      <c r="E18" s="20"/>
      <c r="F18" s="17">
        <f>ROUND(D18*E18,2)</f>
        <v>0</v>
      </c>
      <c r="ZY18" s="1" t="s">
        <v>10</v>
      </c>
      <c r="ZZ18" s="3" t="s">
        <v>723</v>
      </c>
    </row>
    <row r="19" spans="1:702" x14ac:dyDescent="0.25">
      <c r="A19" s="32"/>
      <c r="B19" s="23" t="s">
        <v>726</v>
      </c>
      <c r="C19" s="15" t="s">
        <v>13</v>
      </c>
      <c r="D19" s="20">
        <v>79.78</v>
      </c>
      <c r="E19" s="20"/>
      <c r="F19" s="17">
        <f>ROUND(D19*E19,2)</f>
        <v>0</v>
      </c>
      <c r="ZY19" s="1" t="s">
        <v>10</v>
      </c>
      <c r="ZZ19" s="3" t="s">
        <v>725</v>
      </c>
    </row>
    <row r="20" spans="1:702" x14ac:dyDescent="0.25">
      <c r="A20" s="35"/>
      <c r="B20" s="26"/>
      <c r="C20" s="27"/>
      <c r="D20" s="28"/>
      <c r="E20" s="28"/>
      <c r="F20" s="29"/>
    </row>
    <row r="22" spans="1:702" x14ac:dyDescent="0.25">
      <c r="B22" s="36" t="s">
        <v>727</v>
      </c>
      <c r="F22" s="2">
        <f>SUBTOTAL(109,F3:F20)</f>
        <v>0</v>
      </c>
      <c r="ZY22" s="1" t="s">
        <v>249</v>
      </c>
    </row>
    <row r="23" spans="1:702" x14ac:dyDescent="0.25">
      <c r="B23" s="37" t="e">
        <f>CONCATENATE("TVA (",#REF!,"%)")</f>
        <v>#REF!</v>
      </c>
      <c r="F23" s="2" t="e">
        <f>(F22*#REF!)/100</f>
        <v>#REF!</v>
      </c>
      <c r="ZY23" s="1" t="s">
        <v>0</v>
      </c>
    </row>
    <row r="24" spans="1:702" x14ac:dyDescent="0.25">
      <c r="B24" s="36" t="s">
        <v>252</v>
      </c>
      <c r="F24" s="2" t="e">
        <f>F22+F23</f>
        <v>#REF!</v>
      </c>
      <c r="ZY24" s="1" t="s">
        <v>251</v>
      </c>
    </row>
  </sheetData>
  <mergeCells count="1">
    <mergeCell ref="A1:F1"/>
  </mergeCells>
  <pageMargins left="0.39370078740157477" right="0.31496062992125989" top="0.39370078740157477" bottom="0.39370078740157477" header="0.3" footer="0.3"/>
  <pageSetup paperSize="9" scale="97" fitToHeight="1000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4B8BD-270E-4782-8E69-D117A0972DFE}">
  <sheetPr>
    <pageSetUpPr fitToPage="1"/>
  </sheetPr>
  <dimension ref="A1:ZZ11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F1"/>
    </sheetView>
  </sheetViews>
  <sheetFormatPr baseColWidth="10" defaultRowHeight="15" x14ac:dyDescent="0.25"/>
  <cols>
    <col min="1" max="1" width="9.7109375" style="3" customWidth="1"/>
    <col min="2" max="2" width="51.28515625" style="3" customWidth="1"/>
    <col min="3" max="3" width="4.7109375" style="1" customWidth="1"/>
    <col min="4" max="5" width="10.7109375" style="1" customWidth="1"/>
    <col min="6" max="6" width="11.7109375" style="1" customWidth="1"/>
    <col min="7" max="16384" width="11.42578125" style="1"/>
  </cols>
  <sheetData>
    <row r="1" spans="1:702" ht="37.9" customHeight="1" x14ac:dyDescent="0.25">
      <c r="A1" s="5"/>
      <c r="B1" s="4"/>
      <c r="C1" s="4"/>
      <c r="D1" s="4"/>
      <c r="E1" s="4"/>
      <c r="F1" s="6"/>
    </row>
    <row r="2" spans="1:702" x14ac:dyDescent="0.25">
      <c r="A2" s="7"/>
      <c r="B2" s="8" t="s">
        <v>1</v>
      </c>
      <c r="C2" s="9" t="s">
        <v>2</v>
      </c>
      <c r="D2" s="10" t="s">
        <v>3</v>
      </c>
      <c r="E2" s="10" t="s">
        <v>4</v>
      </c>
      <c r="F2" s="11" t="s">
        <v>5</v>
      </c>
    </row>
    <row r="3" spans="1:702" x14ac:dyDescent="0.25">
      <c r="A3" s="12"/>
      <c r="B3" s="22"/>
      <c r="C3" s="14"/>
      <c r="D3" s="18"/>
      <c r="E3" s="18"/>
      <c r="F3" s="16"/>
    </row>
    <row r="4" spans="1:702" ht="36" x14ac:dyDescent="0.25">
      <c r="A4" s="30" t="s">
        <v>728</v>
      </c>
      <c r="B4" s="13" t="s">
        <v>729</v>
      </c>
      <c r="C4" s="14"/>
      <c r="D4" s="18"/>
      <c r="E4" s="18"/>
      <c r="F4" s="16"/>
      <c r="ZY4" s="1" t="s">
        <v>6</v>
      </c>
      <c r="ZZ4" s="3"/>
    </row>
    <row r="5" spans="1:702" x14ac:dyDescent="0.25">
      <c r="A5" s="31"/>
      <c r="B5" s="23" t="s">
        <v>731</v>
      </c>
      <c r="C5" s="15" t="s">
        <v>73</v>
      </c>
      <c r="D5" s="19">
        <v>1</v>
      </c>
      <c r="E5" s="20"/>
      <c r="F5" s="17">
        <f>ROUND(D5*E5,2)</f>
        <v>0</v>
      </c>
      <c r="ZY5" s="1" t="s">
        <v>10</v>
      </c>
      <c r="ZZ5" s="3" t="s">
        <v>730</v>
      </c>
    </row>
    <row r="6" spans="1:702" x14ac:dyDescent="0.25">
      <c r="A6" s="32"/>
      <c r="B6" s="23" t="s">
        <v>733</v>
      </c>
      <c r="C6" s="15" t="s">
        <v>73</v>
      </c>
      <c r="D6" s="19">
        <v>1</v>
      </c>
      <c r="E6" s="20"/>
      <c r="F6" s="17">
        <f>ROUND(D6*E6,2)</f>
        <v>0</v>
      </c>
      <c r="ZY6" s="1" t="s">
        <v>10</v>
      </c>
      <c r="ZZ6" s="3" t="s">
        <v>732</v>
      </c>
    </row>
    <row r="7" spans="1:702" x14ac:dyDescent="0.25">
      <c r="A7" s="35"/>
      <c r="B7" s="26"/>
      <c r="C7" s="27"/>
      <c r="D7" s="28"/>
      <c r="E7" s="28"/>
      <c r="F7" s="29"/>
    </row>
    <row r="9" spans="1:702" x14ac:dyDescent="0.25">
      <c r="B9" s="36" t="s">
        <v>734</v>
      </c>
      <c r="F9" s="2">
        <f>SUBTOTAL(109,F3:F7)</f>
        <v>0</v>
      </c>
      <c r="ZY9" s="1" t="s">
        <v>249</v>
      </c>
    </row>
    <row r="10" spans="1:702" x14ac:dyDescent="0.25">
      <c r="B10" s="37" t="e">
        <f>CONCATENATE("TVA (",#REF!,"%)")</f>
        <v>#REF!</v>
      </c>
      <c r="F10" s="2" t="e">
        <f>(F9*#REF!)/100</f>
        <v>#REF!</v>
      </c>
      <c r="ZY10" s="1" t="s">
        <v>0</v>
      </c>
    </row>
    <row r="11" spans="1:702" x14ac:dyDescent="0.25">
      <c r="B11" s="36" t="s">
        <v>252</v>
      </c>
      <c r="F11" s="2" t="e">
        <f>F9+F10</f>
        <v>#REF!</v>
      </c>
      <c r="ZY11" s="1" t="s">
        <v>251</v>
      </c>
    </row>
  </sheetData>
  <mergeCells count="1">
    <mergeCell ref="A1:F1"/>
  </mergeCells>
  <pageMargins left="0.39370078740157477" right="0.31496062992125989" top="0.39370078740157477" bottom="0.39370078740157477" header="0.3" footer="0.3"/>
  <pageSetup paperSize="9" scale="97" fitToHeight="1000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73B6B-8A1A-42B3-92EF-2E507E57563D}">
  <sheetPr>
    <pageSetUpPr fitToPage="1"/>
  </sheetPr>
  <dimension ref="A1:ZZ57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F1"/>
    </sheetView>
  </sheetViews>
  <sheetFormatPr baseColWidth="10" defaultRowHeight="15" x14ac:dyDescent="0.25"/>
  <cols>
    <col min="1" max="1" width="9.7109375" style="3" customWidth="1"/>
    <col min="2" max="2" width="51.28515625" style="3" customWidth="1"/>
    <col min="3" max="3" width="4.7109375" style="1" customWidth="1"/>
    <col min="4" max="5" width="10.7109375" style="1" customWidth="1"/>
    <col min="6" max="6" width="11.7109375" style="1" customWidth="1"/>
    <col min="7" max="16384" width="11.42578125" style="1"/>
  </cols>
  <sheetData>
    <row r="1" spans="1:702" ht="37.9" customHeight="1" x14ac:dyDescent="0.25">
      <c r="A1" s="5"/>
      <c r="B1" s="4"/>
      <c r="C1" s="4"/>
      <c r="D1" s="4"/>
      <c r="E1" s="4"/>
      <c r="F1" s="6"/>
    </row>
    <row r="2" spans="1:702" x14ac:dyDescent="0.25">
      <c r="A2" s="7"/>
      <c r="B2" s="8" t="s">
        <v>1</v>
      </c>
      <c r="C2" s="9" t="s">
        <v>2</v>
      </c>
      <c r="D2" s="10" t="s">
        <v>3</v>
      </c>
      <c r="E2" s="10" t="s">
        <v>4</v>
      </c>
      <c r="F2" s="11" t="s">
        <v>5</v>
      </c>
    </row>
    <row r="3" spans="1:702" x14ac:dyDescent="0.25">
      <c r="A3" s="12"/>
      <c r="B3" s="22"/>
      <c r="C3" s="14"/>
      <c r="D3" s="18"/>
      <c r="E3" s="18"/>
      <c r="F3" s="16"/>
    </row>
    <row r="4" spans="1:702" ht="18" x14ac:dyDescent="0.25">
      <c r="A4" s="33" t="s">
        <v>735</v>
      </c>
      <c r="B4" s="13" t="s">
        <v>736</v>
      </c>
      <c r="C4" s="14"/>
      <c r="D4" s="18"/>
      <c r="E4" s="18"/>
      <c r="F4" s="16"/>
      <c r="ZY4" s="1" t="s">
        <v>6</v>
      </c>
      <c r="ZZ4" s="3"/>
    </row>
    <row r="5" spans="1:702" ht="16.5" x14ac:dyDescent="0.25">
      <c r="A5" s="34" t="s">
        <v>737</v>
      </c>
      <c r="B5" s="24" t="s">
        <v>738</v>
      </c>
      <c r="C5" s="14"/>
      <c r="D5" s="18"/>
      <c r="E5" s="18"/>
      <c r="F5" s="16"/>
      <c r="ZY5" s="1" t="s">
        <v>40</v>
      </c>
      <c r="ZZ5" s="3"/>
    </row>
    <row r="6" spans="1:702" x14ac:dyDescent="0.25">
      <c r="A6" s="32"/>
      <c r="B6" s="23" t="s">
        <v>740</v>
      </c>
      <c r="C6" s="15" t="s">
        <v>9</v>
      </c>
      <c r="D6" s="19">
        <v>1</v>
      </c>
      <c r="E6" s="20"/>
      <c r="F6" s="17">
        <f>ROUND(D6*E6,2)</f>
        <v>0</v>
      </c>
      <c r="ZY6" s="1" t="s">
        <v>10</v>
      </c>
      <c r="ZZ6" s="3" t="s">
        <v>739</v>
      </c>
    </row>
    <row r="7" spans="1:702" x14ac:dyDescent="0.25">
      <c r="A7" s="32"/>
      <c r="B7" s="23" t="s">
        <v>742</v>
      </c>
      <c r="C7" s="15" t="s">
        <v>33</v>
      </c>
      <c r="D7" s="20">
        <v>577.35</v>
      </c>
      <c r="E7" s="20"/>
      <c r="F7" s="17">
        <f>ROUND(D7*E7,2)</f>
        <v>0</v>
      </c>
      <c r="ZY7" s="1" t="s">
        <v>10</v>
      </c>
      <c r="ZZ7" s="3" t="s">
        <v>741</v>
      </c>
    </row>
    <row r="8" spans="1:702" x14ac:dyDescent="0.25">
      <c r="A8" s="32"/>
      <c r="B8" s="23" t="s">
        <v>744</v>
      </c>
      <c r="C8" s="15" t="s">
        <v>33</v>
      </c>
      <c r="D8" s="20">
        <v>577.35</v>
      </c>
      <c r="E8" s="20"/>
      <c r="F8" s="17">
        <f>ROUND(D8*E8,2)</f>
        <v>0</v>
      </c>
      <c r="ZY8" s="1" t="s">
        <v>10</v>
      </c>
      <c r="ZZ8" s="3" t="s">
        <v>743</v>
      </c>
    </row>
    <row r="9" spans="1:702" x14ac:dyDescent="0.25">
      <c r="A9" s="32"/>
      <c r="B9" s="23" t="s">
        <v>746</v>
      </c>
      <c r="C9" s="15" t="s">
        <v>33</v>
      </c>
      <c r="D9" s="20">
        <v>577.35</v>
      </c>
      <c r="E9" s="20"/>
      <c r="F9" s="17">
        <f>ROUND(D9*E9,2)</f>
        <v>0</v>
      </c>
      <c r="ZY9" s="1" t="s">
        <v>10</v>
      </c>
      <c r="ZZ9" s="3" t="s">
        <v>745</v>
      </c>
    </row>
    <row r="10" spans="1:702" x14ac:dyDescent="0.25">
      <c r="A10" s="32"/>
      <c r="B10" s="23" t="s">
        <v>748</v>
      </c>
      <c r="C10" s="15" t="s">
        <v>33</v>
      </c>
      <c r="D10" s="20">
        <v>678</v>
      </c>
      <c r="E10" s="20"/>
      <c r="F10" s="17">
        <f>ROUND(D10*E10,2)</f>
        <v>0</v>
      </c>
      <c r="ZY10" s="1" t="s">
        <v>10</v>
      </c>
      <c r="ZZ10" s="3" t="s">
        <v>747</v>
      </c>
    </row>
    <row r="11" spans="1:702" x14ac:dyDescent="0.25">
      <c r="A11" s="32"/>
      <c r="B11" s="23" t="s">
        <v>750</v>
      </c>
      <c r="C11" s="15" t="s">
        <v>33</v>
      </c>
      <c r="D11" s="20">
        <v>141.31</v>
      </c>
      <c r="E11" s="20"/>
      <c r="F11" s="17">
        <f>ROUND(D11*E11,2)</f>
        <v>0</v>
      </c>
      <c r="ZY11" s="1" t="s">
        <v>10</v>
      </c>
      <c r="ZZ11" s="3" t="s">
        <v>749</v>
      </c>
    </row>
    <row r="12" spans="1:702" ht="16.5" x14ac:dyDescent="0.25">
      <c r="A12" s="34" t="s">
        <v>751</v>
      </c>
      <c r="B12" s="24" t="s">
        <v>752</v>
      </c>
      <c r="C12" s="14"/>
      <c r="D12" s="18"/>
      <c r="E12" s="18"/>
      <c r="F12" s="16"/>
      <c r="ZY12" s="1" t="s">
        <v>40</v>
      </c>
      <c r="ZZ12" s="3"/>
    </row>
    <row r="13" spans="1:702" x14ac:dyDescent="0.25">
      <c r="A13" s="32"/>
      <c r="B13" s="23" t="s">
        <v>754</v>
      </c>
      <c r="C13" s="15" t="s">
        <v>13</v>
      </c>
      <c r="D13" s="20">
        <v>246.31</v>
      </c>
      <c r="E13" s="20"/>
      <c r="F13" s="17">
        <f>ROUND(D13*E13,2)</f>
        <v>0</v>
      </c>
      <c r="ZY13" s="1" t="s">
        <v>10</v>
      </c>
      <c r="ZZ13" s="3" t="s">
        <v>753</v>
      </c>
    </row>
    <row r="14" spans="1:702" ht="16.5" x14ac:dyDescent="0.25">
      <c r="A14" s="34" t="s">
        <v>755</v>
      </c>
      <c r="B14" s="24" t="s">
        <v>756</v>
      </c>
      <c r="C14" s="14"/>
      <c r="D14" s="18"/>
      <c r="E14" s="18"/>
      <c r="F14" s="16"/>
      <c r="ZY14" s="1" t="s">
        <v>40</v>
      </c>
      <c r="ZZ14" s="3"/>
    </row>
    <row r="15" spans="1:702" x14ac:dyDescent="0.25">
      <c r="A15" s="32"/>
      <c r="B15" s="23" t="s">
        <v>758</v>
      </c>
      <c r="C15" s="15" t="s">
        <v>73</v>
      </c>
      <c r="D15" s="19">
        <v>12</v>
      </c>
      <c r="E15" s="20"/>
      <c r="F15" s="17">
        <f>ROUND(D15*E15,2)</f>
        <v>0</v>
      </c>
      <c r="ZY15" s="1" t="s">
        <v>10</v>
      </c>
      <c r="ZZ15" s="3" t="s">
        <v>757</v>
      </c>
    </row>
    <row r="16" spans="1:702" x14ac:dyDescent="0.25">
      <c r="A16" s="32"/>
      <c r="B16" s="23" t="s">
        <v>760</v>
      </c>
      <c r="C16" s="15" t="s">
        <v>13</v>
      </c>
      <c r="D16" s="20">
        <v>103.43</v>
      </c>
      <c r="E16" s="20"/>
      <c r="F16" s="17">
        <f>ROUND(D16*E16,2)</f>
        <v>0</v>
      </c>
      <c r="ZY16" s="1" t="s">
        <v>10</v>
      </c>
      <c r="ZZ16" s="3" t="s">
        <v>759</v>
      </c>
    </row>
    <row r="17" spans="1:702" ht="16.5" x14ac:dyDescent="0.25">
      <c r="A17" s="34" t="s">
        <v>761</v>
      </c>
      <c r="B17" s="24" t="s">
        <v>762</v>
      </c>
      <c r="C17" s="14"/>
      <c r="D17" s="18"/>
      <c r="E17" s="18"/>
      <c r="F17" s="16"/>
      <c r="ZY17" s="1" t="s">
        <v>40</v>
      </c>
      <c r="ZZ17" s="3"/>
    </row>
    <row r="18" spans="1:702" x14ac:dyDescent="0.25">
      <c r="A18" s="32"/>
      <c r="B18" s="23" t="s">
        <v>764</v>
      </c>
      <c r="C18" s="15" t="s">
        <v>13</v>
      </c>
      <c r="D18" s="20">
        <v>3.85</v>
      </c>
      <c r="E18" s="20"/>
      <c r="F18" s="17">
        <f>ROUND(D18*E18,2)</f>
        <v>0</v>
      </c>
      <c r="ZY18" s="1" t="s">
        <v>10</v>
      </c>
      <c r="ZZ18" s="3" t="s">
        <v>763</v>
      </c>
    </row>
    <row r="19" spans="1:702" x14ac:dyDescent="0.25">
      <c r="A19" s="32"/>
      <c r="B19" s="23" t="s">
        <v>766</v>
      </c>
      <c r="C19" s="15" t="s">
        <v>73</v>
      </c>
      <c r="D19" s="19">
        <v>8</v>
      </c>
      <c r="E19" s="20"/>
      <c r="F19" s="17">
        <f>ROUND(D19*E19,2)</f>
        <v>0</v>
      </c>
      <c r="ZY19" s="1" t="s">
        <v>10</v>
      </c>
      <c r="ZZ19" s="3" t="s">
        <v>765</v>
      </c>
    </row>
    <row r="20" spans="1:702" x14ac:dyDescent="0.25">
      <c r="A20" s="32"/>
      <c r="B20" s="23" t="s">
        <v>768</v>
      </c>
      <c r="C20" s="15" t="s">
        <v>73</v>
      </c>
      <c r="D20" s="19">
        <v>6</v>
      </c>
      <c r="E20" s="20"/>
      <c r="F20" s="17">
        <f>ROUND(D20*E20,2)</f>
        <v>0</v>
      </c>
      <c r="ZY20" s="1" t="s">
        <v>10</v>
      </c>
      <c r="ZZ20" s="3" t="s">
        <v>767</v>
      </c>
    </row>
    <row r="21" spans="1:702" x14ac:dyDescent="0.25">
      <c r="A21" s="32"/>
      <c r="B21" s="23" t="s">
        <v>760</v>
      </c>
      <c r="C21" s="15" t="s">
        <v>13</v>
      </c>
      <c r="D21" s="20">
        <v>28.55</v>
      </c>
      <c r="E21" s="20"/>
      <c r="F21" s="17">
        <f>ROUND(D21*E21,2)</f>
        <v>0</v>
      </c>
      <c r="ZY21" s="1" t="s">
        <v>10</v>
      </c>
      <c r="ZZ21" s="3" t="s">
        <v>769</v>
      </c>
    </row>
    <row r="22" spans="1:702" x14ac:dyDescent="0.25">
      <c r="A22" s="32"/>
      <c r="B22" s="23" t="s">
        <v>771</v>
      </c>
      <c r="C22" s="15" t="s">
        <v>13</v>
      </c>
      <c r="D22" s="20">
        <v>4.05</v>
      </c>
      <c r="E22" s="20"/>
      <c r="F22" s="17">
        <f>ROUND(D22*E22,2)</f>
        <v>0</v>
      </c>
      <c r="ZY22" s="1" t="s">
        <v>10</v>
      </c>
      <c r="ZZ22" s="3" t="s">
        <v>770</v>
      </c>
    </row>
    <row r="23" spans="1:702" x14ac:dyDescent="0.25">
      <c r="A23" s="32"/>
      <c r="B23" s="23" t="s">
        <v>773</v>
      </c>
      <c r="C23" s="15" t="s">
        <v>13</v>
      </c>
      <c r="D23" s="20">
        <v>42.54</v>
      </c>
      <c r="E23" s="20"/>
      <c r="F23" s="17">
        <f>ROUND(D23*E23,2)</f>
        <v>0</v>
      </c>
      <c r="ZY23" s="1" t="s">
        <v>10</v>
      </c>
      <c r="ZZ23" s="3" t="s">
        <v>772</v>
      </c>
    </row>
    <row r="24" spans="1:702" x14ac:dyDescent="0.25">
      <c r="A24" s="32"/>
      <c r="B24" s="23" t="s">
        <v>775</v>
      </c>
      <c r="C24" s="15" t="s">
        <v>13</v>
      </c>
      <c r="D24" s="20">
        <v>29.57</v>
      </c>
      <c r="E24" s="20"/>
      <c r="F24" s="17">
        <f>ROUND(D24*E24,2)</f>
        <v>0</v>
      </c>
      <c r="ZY24" s="1" t="s">
        <v>10</v>
      </c>
      <c r="ZZ24" s="3" t="s">
        <v>774</v>
      </c>
    </row>
    <row r="25" spans="1:702" ht="16.5" x14ac:dyDescent="0.25">
      <c r="A25" s="34" t="s">
        <v>776</v>
      </c>
      <c r="B25" s="24" t="s">
        <v>777</v>
      </c>
      <c r="C25" s="14"/>
      <c r="D25" s="18"/>
      <c r="E25" s="18"/>
      <c r="F25" s="16"/>
      <c r="ZY25" s="1" t="s">
        <v>40</v>
      </c>
      <c r="ZZ25" s="3"/>
    </row>
    <row r="26" spans="1:702" x14ac:dyDescent="0.25">
      <c r="A26" s="32"/>
      <c r="B26" s="23" t="s">
        <v>779</v>
      </c>
      <c r="C26" s="15" t="s">
        <v>73</v>
      </c>
      <c r="D26" s="19">
        <v>1</v>
      </c>
      <c r="E26" s="20"/>
      <c r="F26" s="17">
        <f>ROUND(D26*E26,2)</f>
        <v>0</v>
      </c>
      <c r="ZY26" s="1" t="s">
        <v>10</v>
      </c>
      <c r="ZZ26" s="3" t="s">
        <v>778</v>
      </c>
    </row>
    <row r="27" spans="1:702" x14ac:dyDescent="0.25">
      <c r="A27" s="32"/>
      <c r="B27" s="23" t="s">
        <v>781</v>
      </c>
      <c r="C27" s="15" t="s">
        <v>13</v>
      </c>
      <c r="D27" s="20">
        <v>70.91</v>
      </c>
      <c r="E27" s="20"/>
      <c r="F27" s="17">
        <f>ROUND(D27*E27,2)</f>
        <v>0</v>
      </c>
      <c r="ZY27" s="1" t="s">
        <v>10</v>
      </c>
      <c r="ZZ27" s="3" t="s">
        <v>780</v>
      </c>
    </row>
    <row r="28" spans="1:702" ht="16.5" x14ac:dyDescent="0.25">
      <c r="A28" s="34" t="s">
        <v>782</v>
      </c>
      <c r="B28" s="24" t="s">
        <v>783</v>
      </c>
      <c r="C28" s="14"/>
      <c r="D28" s="18"/>
      <c r="E28" s="18"/>
      <c r="F28" s="16"/>
      <c r="ZY28" s="1" t="s">
        <v>40</v>
      </c>
      <c r="ZZ28" s="3"/>
    </row>
    <row r="29" spans="1:702" x14ac:dyDescent="0.25">
      <c r="A29" s="32"/>
      <c r="B29" s="23" t="s">
        <v>785</v>
      </c>
      <c r="C29" s="15" t="s">
        <v>9</v>
      </c>
      <c r="D29" s="19">
        <v>1</v>
      </c>
      <c r="E29" s="20"/>
      <c r="F29" s="17">
        <f>ROUND(D29*E29,2)</f>
        <v>0</v>
      </c>
      <c r="ZY29" s="1" t="s">
        <v>10</v>
      </c>
      <c r="ZZ29" s="3" t="s">
        <v>784</v>
      </c>
    </row>
    <row r="30" spans="1:702" x14ac:dyDescent="0.25">
      <c r="A30" s="32"/>
      <c r="B30" s="23" t="s">
        <v>787</v>
      </c>
      <c r="C30" s="15" t="s">
        <v>9</v>
      </c>
      <c r="D30" s="19">
        <v>1</v>
      </c>
      <c r="E30" s="20"/>
      <c r="F30" s="17">
        <f>ROUND(D30*E30,2)</f>
        <v>0</v>
      </c>
      <c r="ZY30" s="1" t="s">
        <v>10</v>
      </c>
      <c r="ZZ30" s="3" t="s">
        <v>786</v>
      </c>
    </row>
    <row r="31" spans="1:702" x14ac:dyDescent="0.25">
      <c r="A31" s="32"/>
      <c r="B31" s="23" t="s">
        <v>789</v>
      </c>
      <c r="C31" s="15" t="s">
        <v>9</v>
      </c>
      <c r="D31" s="19">
        <v>1</v>
      </c>
      <c r="E31" s="20"/>
      <c r="F31" s="17">
        <f>ROUND(D31*E31,2)</f>
        <v>0</v>
      </c>
      <c r="ZY31" s="1" t="s">
        <v>10</v>
      </c>
      <c r="ZZ31" s="3" t="s">
        <v>788</v>
      </c>
    </row>
    <row r="32" spans="1:702" x14ac:dyDescent="0.25">
      <c r="A32" s="32"/>
      <c r="B32" s="23" t="s">
        <v>791</v>
      </c>
      <c r="C32" s="15" t="s">
        <v>13</v>
      </c>
      <c r="D32" s="20">
        <v>70.69</v>
      </c>
      <c r="E32" s="20"/>
      <c r="F32" s="17">
        <f>ROUND(D32*E32,2)</f>
        <v>0</v>
      </c>
      <c r="ZY32" s="1" t="s">
        <v>10</v>
      </c>
      <c r="ZZ32" s="3" t="s">
        <v>790</v>
      </c>
    </row>
    <row r="33" spans="1:702" ht="16.5" x14ac:dyDescent="0.25">
      <c r="A33" s="34" t="s">
        <v>792</v>
      </c>
      <c r="B33" s="24" t="s">
        <v>793</v>
      </c>
      <c r="C33" s="14"/>
      <c r="D33" s="18"/>
      <c r="E33" s="18"/>
      <c r="F33" s="16"/>
      <c r="ZY33" s="1" t="s">
        <v>40</v>
      </c>
      <c r="ZZ33" s="3"/>
    </row>
    <row r="34" spans="1:702" ht="16.5" x14ac:dyDescent="0.25">
      <c r="A34" s="34" t="s">
        <v>794</v>
      </c>
      <c r="B34" s="25" t="s">
        <v>795</v>
      </c>
      <c r="C34" s="14"/>
      <c r="D34" s="18"/>
      <c r="E34" s="18"/>
      <c r="F34" s="16"/>
      <c r="ZY34" s="1" t="s">
        <v>158</v>
      </c>
      <c r="ZZ34" s="3"/>
    </row>
    <row r="35" spans="1:702" x14ac:dyDescent="0.25">
      <c r="A35" s="32"/>
      <c r="B35" s="23" t="s">
        <v>797</v>
      </c>
      <c r="C35" s="15" t="s">
        <v>13</v>
      </c>
      <c r="D35" s="20">
        <v>90.06</v>
      </c>
      <c r="E35" s="20"/>
      <c r="F35" s="17">
        <f>ROUND(D35*E35,2)</f>
        <v>0</v>
      </c>
      <c r="ZY35" s="1" t="s">
        <v>10</v>
      </c>
      <c r="ZZ35" s="3" t="s">
        <v>796</v>
      </c>
    </row>
    <row r="36" spans="1:702" ht="16.5" x14ac:dyDescent="0.25">
      <c r="A36" s="34" t="s">
        <v>798</v>
      </c>
      <c r="B36" s="25" t="s">
        <v>799</v>
      </c>
      <c r="C36" s="14"/>
      <c r="D36" s="18"/>
      <c r="E36" s="18"/>
      <c r="F36" s="16"/>
      <c r="ZY36" s="1" t="s">
        <v>158</v>
      </c>
      <c r="ZZ36" s="3"/>
    </row>
    <row r="37" spans="1:702" x14ac:dyDescent="0.25">
      <c r="A37" s="32"/>
      <c r="B37" s="23" t="s">
        <v>801</v>
      </c>
      <c r="C37" s="15" t="s">
        <v>33</v>
      </c>
      <c r="D37" s="20">
        <v>678</v>
      </c>
      <c r="E37" s="20"/>
      <c r="F37" s="17">
        <f>ROUND(D37*E37,2)</f>
        <v>0</v>
      </c>
      <c r="ZY37" s="1" t="s">
        <v>10</v>
      </c>
      <c r="ZZ37" s="3" t="s">
        <v>800</v>
      </c>
    </row>
    <row r="38" spans="1:702" x14ac:dyDescent="0.25">
      <c r="A38" s="32"/>
      <c r="B38" s="23" t="s">
        <v>803</v>
      </c>
      <c r="C38" s="15" t="s">
        <v>33</v>
      </c>
      <c r="D38" s="20">
        <v>141.31</v>
      </c>
      <c r="E38" s="20"/>
      <c r="F38" s="17">
        <f>ROUND(D38*E38,2)</f>
        <v>0</v>
      </c>
      <c r="ZY38" s="1" t="s">
        <v>10</v>
      </c>
      <c r="ZZ38" s="3" t="s">
        <v>802</v>
      </c>
    </row>
    <row r="39" spans="1:702" ht="16.5" x14ac:dyDescent="0.25">
      <c r="A39" s="34" t="s">
        <v>804</v>
      </c>
      <c r="B39" s="25" t="s">
        <v>805</v>
      </c>
      <c r="C39" s="14"/>
      <c r="D39" s="18"/>
      <c r="E39" s="18"/>
      <c r="F39" s="16"/>
      <c r="ZY39" s="1" t="s">
        <v>158</v>
      </c>
      <c r="ZZ39" s="3"/>
    </row>
    <row r="40" spans="1:702" x14ac:dyDescent="0.25">
      <c r="A40" s="32"/>
      <c r="B40" s="23" t="s">
        <v>653</v>
      </c>
      <c r="C40" s="15" t="s">
        <v>9</v>
      </c>
      <c r="D40" s="19">
        <v>1</v>
      </c>
      <c r="E40" s="20"/>
      <c r="F40" s="17">
        <f>ROUND(D40*E40,2)</f>
        <v>0</v>
      </c>
      <c r="ZY40" s="1" t="s">
        <v>10</v>
      </c>
      <c r="ZZ40" s="3" t="s">
        <v>806</v>
      </c>
    </row>
    <row r="41" spans="1:702" x14ac:dyDescent="0.25">
      <c r="A41" s="32"/>
      <c r="B41" s="23" t="s">
        <v>808</v>
      </c>
      <c r="C41" s="15" t="s">
        <v>9</v>
      </c>
      <c r="D41" s="19">
        <v>1</v>
      </c>
      <c r="E41" s="20"/>
      <c r="F41" s="17">
        <f>ROUND(D41*E41,2)</f>
        <v>0</v>
      </c>
      <c r="ZY41" s="1" t="s">
        <v>10</v>
      </c>
      <c r="ZZ41" s="3" t="s">
        <v>807</v>
      </c>
    </row>
    <row r="42" spans="1:702" ht="16.5" x14ac:dyDescent="0.25">
      <c r="A42" s="34" t="s">
        <v>809</v>
      </c>
      <c r="B42" s="24" t="s">
        <v>810</v>
      </c>
      <c r="C42" s="14"/>
      <c r="D42" s="18"/>
      <c r="E42" s="18"/>
      <c r="F42" s="16"/>
      <c r="ZY42" s="1" t="s">
        <v>40</v>
      </c>
      <c r="ZZ42" s="3"/>
    </row>
    <row r="43" spans="1:702" x14ac:dyDescent="0.25">
      <c r="A43" s="32"/>
      <c r="B43" s="23" t="s">
        <v>812</v>
      </c>
      <c r="C43" s="15" t="s">
        <v>13</v>
      </c>
      <c r="D43" s="20">
        <v>15.83</v>
      </c>
      <c r="E43" s="20"/>
      <c r="F43" s="17">
        <f>ROUND(D43*E43,2)</f>
        <v>0</v>
      </c>
      <c r="ZY43" s="1" t="s">
        <v>10</v>
      </c>
      <c r="ZZ43" s="3" t="s">
        <v>811</v>
      </c>
    </row>
    <row r="44" spans="1:702" x14ac:dyDescent="0.25">
      <c r="A44" s="32"/>
      <c r="B44" s="23" t="s">
        <v>814</v>
      </c>
      <c r="C44" s="15" t="s">
        <v>73</v>
      </c>
      <c r="D44" s="19">
        <v>1</v>
      </c>
      <c r="E44" s="20"/>
      <c r="F44" s="17">
        <f>ROUND(D44*E44,2)</f>
        <v>0</v>
      </c>
      <c r="ZY44" s="1" t="s">
        <v>10</v>
      </c>
      <c r="ZZ44" s="3" t="s">
        <v>813</v>
      </c>
    </row>
    <row r="45" spans="1:702" x14ac:dyDescent="0.25">
      <c r="A45" s="32"/>
      <c r="B45" s="23" t="s">
        <v>816</v>
      </c>
      <c r="C45" s="15" t="s">
        <v>13</v>
      </c>
      <c r="D45" s="20">
        <v>30.91</v>
      </c>
      <c r="E45" s="20"/>
      <c r="F45" s="17">
        <f>ROUND(D45*E45,2)</f>
        <v>0</v>
      </c>
      <c r="ZY45" s="1" t="s">
        <v>10</v>
      </c>
      <c r="ZZ45" s="3" t="s">
        <v>815</v>
      </c>
    </row>
    <row r="46" spans="1:702" ht="42.75" x14ac:dyDescent="0.25">
      <c r="A46" s="32"/>
      <c r="B46" s="23" t="s">
        <v>818</v>
      </c>
      <c r="C46" s="15" t="s">
        <v>73</v>
      </c>
      <c r="D46" s="19">
        <v>1</v>
      </c>
      <c r="E46" s="20"/>
      <c r="F46" s="17">
        <f>ROUND(D46*E46,2)</f>
        <v>0</v>
      </c>
      <c r="ZY46" s="1" t="s">
        <v>10</v>
      </c>
      <c r="ZZ46" s="3" t="s">
        <v>817</v>
      </c>
    </row>
    <row r="47" spans="1:702" ht="16.5" x14ac:dyDescent="0.25">
      <c r="A47" s="34" t="s">
        <v>819</v>
      </c>
      <c r="B47" s="24" t="s">
        <v>820</v>
      </c>
      <c r="C47" s="14"/>
      <c r="D47" s="18"/>
      <c r="E47" s="18"/>
      <c r="F47" s="16"/>
      <c r="ZY47" s="1" t="s">
        <v>40</v>
      </c>
      <c r="ZZ47" s="3"/>
    </row>
    <row r="48" spans="1:702" x14ac:dyDescent="0.25">
      <c r="A48" s="32"/>
      <c r="B48" s="23" t="s">
        <v>822</v>
      </c>
      <c r="C48" s="15" t="s">
        <v>33</v>
      </c>
      <c r="D48" s="20">
        <v>43.6</v>
      </c>
      <c r="E48" s="20"/>
      <c r="F48" s="17">
        <f>ROUND(D48*E48,2)</f>
        <v>0</v>
      </c>
      <c r="ZY48" s="1" t="s">
        <v>10</v>
      </c>
      <c r="ZZ48" s="3" t="s">
        <v>821</v>
      </c>
    </row>
    <row r="49" spans="1:702" ht="36" x14ac:dyDescent="0.25">
      <c r="A49" s="33" t="s">
        <v>823</v>
      </c>
      <c r="B49" s="13" t="s">
        <v>824</v>
      </c>
      <c r="C49" s="14"/>
      <c r="D49" s="18"/>
      <c r="E49" s="18"/>
      <c r="F49" s="16"/>
      <c r="ZY49" s="1" t="s">
        <v>6</v>
      </c>
      <c r="ZZ49" s="3"/>
    </row>
    <row r="50" spans="1:702" ht="16.5" x14ac:dyDescent="0.25">
      <c r="A50" s="34" t="s">
        <v>825</v>
      </c>
      <c r="B50" s="24" t="s">
        <v>826</v>
      </c>
      <c r="C50" s="14"/>
      <c r="D50" s="18"/>
      <c r="E50" s="18"/>
      <c r="F50" s="16"/>
      <c r="ZY50" s="1" t="s">
        <v>40</v>
      </c>
      <c r="ZZ50" s="3"/>
    </row>
    <row r="51" spans="1:702" x14ac:dyDescent="0.25">
      <c r="A51" s="32"/>
      <c r="B51" s="23" t="s">
        <v>828</v>
      </c>
      <c r="C51" s="15" t="s">
        <v>9</v>
      </c>
      <c r="D51" s="19">
        <v>1</v>
      </c>
      <c r="E51" s="20"/>
      <c r="F51" s="17">
        <f>ROUND(D51*E51,2)</f>
        <v>0</v>
      </c>
      <c r="ZY51" s="1" t="s">
        <v>10</v>
      </c>
      <c r="ZZ51" s="3" t="s">
        <v>827</v>
      </c>
    </row>
    <row r="52" spans="1:702" x14ac:dyDescent="0.25">
      <c r="A52" s="32"/>
      <c r="B52" s="23" t="s">
        <v>830</v>
      </c>
      <c r="C52" s="15" t="s">
        <v>33</v>
      </c>
      <c r="D52" s="20">
        <v>15.88</v>
      </c>
      <c r="E52" s="20"/>
      <c r="F52" s="17">
        <f>ROUND(D52*E52,2)</f>
        <v>0</v>
      </c>
      <c r="ZY52" s="1" t="s">
        <v>10</v>
      </c>
      <c r="ZZ52" s="3" t="s">
        <v>829</v>
      </c>
    </row>
    <row r="53" spans="1:702" x14ac:dyDescent="0.25">
      <c r="A53" s="35"/>
      <c r="B53" s="26"/>
      <c r="C53" s="27"/>
      <c r="D53" s="28"/>
      <c r="E53" s="28"/>
      <c r="F53" s="29"/>
    </row>
    <row r="55" spans="1:702" x14ac:dyDescent="0.25">
      <c r="B55" s="36" t="s">
        <v>831</v>
      </c>
      <c r="F55" s="2">
        <f>SUBTOTAL(109,F3:F53)</f>
        <v>0</v>
      </c>
      <c r="ZY55" s="1" t="s">
        <v>249</v>
      </c>
    </row>
    <row r="56" spans="1:702" x14ac:dyDescent="0.25">
      <c r="B56" s="37" t="e">
        <f>CONCATENATE("TVA (",#REF!,"%)")</f>
        <v>#REF!</v>
      </c>
      <c r="F56" s="2" t="e">
        <f>(F55*#REF!)/100</f>
        <v>#REF!</v>
      </c>
      <c r="ZY56" s="1" t="s">
        <v>0</v>
      </c>
    </row>
    <row r="57" spans="1:702" x14ac:dyDescent="0.25">
      <c r="B57" s="36" t="s">
        <v>252</v>
      </c>
      <c r="F57" s="2" t="e">
        <f>F55+F56</f>
        <v>#REF!</v>
      </c>
      <c r="ZY57" s="1" t="s">
        <v>251</v>
      </c>
    </row>
  </sheetData>
  <mergeCells count="1">
    <mergeCell ref="A1:F1"/>
  </mergeCells>
  <pageMargins left="0.39370078740157477" right="0.31496062992125989" top="0.39370078740157477" bottom="0.39370078740157477" header="0.3" footer="0.3"/>
  <pageSetup paperSize="9" scale="97" fitToHeight="1000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86BF6-7C96-4F56-B555-CBAC8DF83ED5}">
  <sheetPr>
    <pageSetUpPr fitToPage="1"/>
  </sheetPr>
  <dimension ref="A1:ZZ32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F1"/>
    </sheetView>
  </sheetViews>
  <sheetFormatPr baseColWidth="10" defaultRowHeight="15" x14ac:dyDescent="0.25"/>
  <cols>
    <col min="1" max="1" width="9.7109375" style="3" customWidth="1"/>
    <col min="2" max="2" width="51.28515625" style="3" customWidth="1"/>
    <col min="3" max="3" width="4.7109375" style="1" customWidth="1"/>
    <col min="4" max="5" width="10.7109375" style="1" customWidth="1"/>
    <col min="6" max="6" width="11.7109375" style="1" customWidth="1"/>
    <col min="7" max="16384" width="11.42578125" style="1"/>
  </cols>
  <sheetData>
    <row r="1" spans="1:702" ht="37.9" customHeight="1" x14ac:dyDescent="0.25">
      <c r="A1" s="5"/>
      <c r="B1" s="4"/>
      <c r="C1" s="4"/>
      <c r="D1" s="4"/>
      <c r="E1" s="4"/>
      <c r="F1" s="6"/>
    </row>
    <row r="2" spans="1:702" x14ac:dyDescent="0.25">
      <c r="A2" s="7"/>
      <c r="B2" s="8" t="s">
        <v>1</v>
      </c>
      <c r="C2" s="9" t="s">
        <v>2</v>
      </c>
      <c r="D2" s="10" t="s">
        <v>3</v>
      </c>
      <c r="E2" s="10" t="s">
        <v>4</v>
      </c>
      <c r="F2" s="11" t="s">
        <v>5</v>
      </c>
    </row>
    <row r="3" spans="1:702" x14ac:dyDescent="0.25">
      <c r="A3" s="12"/>
      <c r="B3" s="22"/>
      <c r="C3" s="14"/>
      <c r="D3" s="18"/>
      <c r="E3" s="18"/>
      <c r="F3" s="16"/>
    </row>
    <row r="4" spans="1:702" ht="18" x14ac:dyDescent="0.25">
      <c r="A4" s="33" t="s">
        <v>253</v>
      </c>
      <c r="B4" s="13" t="s">
        <v>254</v>
      </c>
      <c r="C4" s="14"/>
      <c r="D4" s="18"/>
      <c r="E4" s="18"/>
      <c r="F4" s="16"/>
      <c r="ZY4" s="1" t="s">
        <v>6</v>
      </c>
      <c r="ZZ4" s="3"/>
    </row>
    <row r="5" spans="1:702" ht="16.5" x14ac:dyDescent="0.25">
      <c r="A5" s="34" t="s">
        <v>255</v>
      </c>
      <c r="B5" s="24" t="s">
        <v>256</v>
      </c>
      <c r="C5" s="14"/>
      <c r="D5" s="18"/>
      <c r="E5" s="18"/>
      <c r="F5" s="16"/>
      <c r="ZY5" s="1" t="s">
        <v>40</v>
      </c>
      <c r="ZZ5" s="3"/>
    </row>
    <row r="6" spans="1:702" x14ac:dyDescent="0.25">
      <c r="A6" s="32"/>
      <c r="B6" s="23" t="s">
        <v>258</v>
      </c>
      <c r="C6" s="15" t="s">
        <v>33</v>
      </c>
      <c r="D6" s="20">
        <v>634.34</v>
      </c>
      <c r="E6" s="20"/>
      <c r="F6" s="17">
        <f>ROUND(D6*E6,2)</f>
        <v>0</v>
      </c>
      <c r="ZY6" s="1" t="s">
        <v>10</v>
      </c>
      <c r="ZZ6" s="3" t="s">
        <v>257</v>
      </c>
    </row>
    <row r="7" spans="1:702" x14ac:dyDescent="0.25">
      <c r="A7" s="32"/>
      <c r="B7" s="23" t="s">
        <v>260</v>
      </c>
      <c r="C7" s="15" t="s">
        <v>33</v>
      </c>
      <c r="D7" s="20">
        <v>634.34</v>
      </c>
      <c r="E7" s="20"/>
      <c r="F7" s="17">
        <f>ROUND(D7*E7,2)</f>
        <v>0</v>
      </c>
      <c r="ZY7" s="1" t="s">
        <v>10</v>
      </c>
      <c r="ZZ7" s="3" t="s">
        <v>259</v>
      </c>
    </row>
    <row r="8" spans="1:702" ht="16.5" x14ac:dyDescent="0.25">
      <c r="A8" s="34" t="s">
        <v>261</v>
      </c>
      <c r="B8" s="24" t="s">
        <v>262</v>
      </c>
      <c r="C8" s="14"/>
      <c r="D8" s="18"/>
      <c r="E8" s="18"/>
      <c r="F8" s="16"/>
      <c r="ZY8" s="1" t="s">
        <v>40</v>
      </c>
      <c r="ZZ8" s="3"/>
    </row>
    <row r="9" spans="1:702" x14ac:dyDescent="0.25">
      <c r="A9" s="32"/>
      <c r="B9" s="23" t="s">
        <v>264</v>
      </c>
      <c r="C9" s="15" t="s">
        <v>33</v>
      </c>
      <c r="D9" s="20">
        <v>634.34</v>
      </c>
      <c r="E9" s="20"/>
      <c r="F9" s="17">
        <f>ROUND(D9*E9,2)</f>
        <v>0</v>
      </c>
      <c r="ZY9" s="1" t="s">
        <v>10</v>
      </c>
      <c r="ZZ9" s="3" t="s">
        <v>263</v>
      </c>
    </row>
    <row r="10" spans="1:702" ht="16.5" x14ac:dyDescent="0.25">
      <c r="A10" s="34" t="s">
        <v>265</v>
      </c>
      <c r="B10" s="24" t="s">
        <v>266</v>
      </c>
      <c r="C10" s="14"/>
      <c r="D10" s="18"/>
      <c r="E10" s="18"/>
      <c r="F10" s="16"/>
      <c r="ZY10" s="1" t="s">
        <v>40</v>
      </c>
      <c r="ZZ10" s="3"/>
    </row>
    <row r="11" spans="1:702" x14ac:dyDescent="0.25">
      <c r="A11" s="32"/>
      <c r="B11" s="23" t="s">
        <v>268</v>
      </c>
      <c r="C11" s="15" t="s">
        <v>33</v>
      </c>
      <c r="D11" s="20">
        <v>634.34</v>
      </c>
      <c r="E11" s="20"/>
      <c r="F11" s="17">
        <f>ROUND(D11*E11,2)</f>
        <v>0</v>
      </c>
      <c r="ZY11" s="1" t="s">
        <v>10</v>
      </c>
      <c r="ZZ11" s="3" t="s">
        <v>267</v>
      </c>
    </row>
    <row r="12" spans="1:702" x14ac:dyDescent="0.25">
      <c r="A12" s="32"/>
      <c r="B12" s="23" t="s">
        <v>270</v>
      </c>
      <c r="C12" s="15" t="s">
        <v>13</v>
      </c>
      <c r="D12" s="20">
        <v>36.15</v>
      </c>
      <c r="E12" s="20"/>
      <c r="F12" s="17">
        <f>ROUND(D12*E12,2)</f>
        <v>0</v>
      </c>
      <c r="ZY12" s="1" t="s">
        <v>10</v>
      </c>
      <c r="ZZ12" s="3" t="s">
        <v>269</v>
      </c>
    </row>
    <row r="13" spans="1:702" x14ac:dyDescent="0.25">
      <c r="A13" s="32"/>
      <c r="B13" s="23" t="s">
        <v>272</v>
      </c>
      <c r="C13" s="15" t="s">
        <v>13</v>
      </c>
      <c r="D13" s="20">
        <v>81.400000000000006</v>
      </c>
      <c r="E13" s="20"/>
      <c r="F13" s="17">
        <f>ROUND(D13*E13,2)</f>
        <v>0</v>
      </c>
      <c r="ZY13" s="1" t="s">
        <v>10</v>
      </c>
      <c r="ZZ13" s="3" t="s">
        <v>271</v>
      </c>
    </row>
    <row r="14" spans="1:702" x14ac:dyDescent="0.25">
      <c r="A14" s="32"/>
      <c r="B14" s="23" t="s">
        <v>274</v>
      </c>
      <c r="C14" s="15" t="s">
        <v>9</v>
      </c>
      <c r="D14" s="19">
        <v>1</v>
      </c>
      <c r="E14" s="20"/>
      <c r="F14" s="17">
        <f>ROUND(D14*E14,2)</f>
        <v>0</v>
      </c>
      <c r="ZY14" s="1" t="s">
        <v>10</v>
      </c>
      <c r="ZZ14" s="3" t="s">
        <v>273</v>
      </c>
    </row>
    <row r="15" spans="1:702" x14ac:dyDescent="0.25">
      <c r="A15" s="32"/>
      <c r="B15" s="23" t="s">
        <v>276</v>
      </c>
      <c r="C15" s="15" t="s">
        <v>13</v>
      </c>
      <c r="D15" s="20">
        <v>76.900000000000006</v>
      </c>
      <c r="E15" s="20"/>
      <c r="F15" s="17">
        <f>ROUND(D15*E15,2)</f>
        <v>0</v>
      </c>
      <c r="ZY15" s="1" t="s">
        <v>10</v>
      </c>
      <c r="ZZ15" s="3" t="s">
        <v>275</v>
      </c>
    </row>
    <row r="16" spans="1:702" x14ac:dyDescent="0.25">
      <c r="A16" s="32"/>
      <c r="B16" s="23" t="s">
        <v>278</v>
      </c>
      <c r="C16" s="15" t="s">
        <v>9</v>
      </c>
      <c r="D16" s="19">
        <v>1</v>
      </c>
      <c r="E16" s="20"/>
      <c r="F16" s="17">
        <f>ROUND(D16*E16,2)</f>
        <v>0</v>
      </c>
      <c r="ZY16" s="1" t="s">
        <v>10</v>
      </c>
      <c r="ZZ16" s="3" t="s">
        <v>277</v>
      </c>
    </row>
    <row r="17" spans="1:702" ht="16.5" x14ac:dyDescent="0.25">
      <c r="A17" s="34" t="s">
        <v>279</v>
      </c>
      <c r="B17" s="24" t="s">
        <v>280</v>
      </c>
      <c r="C17" s="14"/>
      <c r="D17" s="18"/>
      <c r="E17" s="18"/>
      <c r="F17" s="16"/>
      <c r="ZY17" s="1" t="s">
        <v>40</v>
      </c>
      <c r="ZZ17" s="3"/>
    </row>
    <row r="18" spans="1:702" x14ac:dyDescent="0.25">
      <c r="A18" s="32"/>
      <c r="B18" s="23" t="s">
        <v>282</v>
      </c>
      <c r="C18" s="15" t="s">
        <v>13</v>
      </c>
      <c r="D18" s="20">
        <v>76.900000000000006</v>
      </c>
      <c r="E18" s="20"/>
      <c r="F18" s="17">
        <f>ROUND(D18*E18,2)</f>
        <v>0</v>
      </c>
      <c r="ZY18" s="1" t="s">
        <v>10</v>
      </c>
      <c r="ZZ18" s="3" t="s">
        <v>281</v>
      </c>
    </row>
    <row r="19" spans="1:702" x14ac:dyDescent="0.25">
      <c r="A19" s="32"/>
      <c r="B19" s="23" t="s">
        <v>284</v>
      </c>
      <c r="C19" s="15" t="s">
        <v>13</v>
      </c>
      <c r="D19" s="20">
        <v>76.900000000000006</v>
      </c>
      <c r="E19" s="20"/>
      <c r="F19" s="17">
        <f>ROUND(D19*E19,2)</f>
        <v>0</v>
      </c>
      <c r="ZY19" s="1" t="s">
        <v>10</v>
      </c>
      <c r="ZZ19" s="3" t="s">
        <v>283</v>
      </c>
    </row>
    <row r="20" spans="1:702" ht="16.5" x14ac:dyDescent="0.25">
      <c r="A20" s="34" t="s">
        <v>285</v>
      </c>
      <c r="B20" s="24" t="s">
        <v>286</v>
      </c>
      <c r="C20" s="14"/>
      <c r="D20" s="18"/>
      <c r="E20" s="18"/>
      <c r="F20" s="16"/>
      <c r="ZY20" s="1" t="s">
        <v>40</v>
      </c>
      <c r="ZZ20" s="3"/>
    </row>
    <row r="21" spans="1:702" x14ac:dyDescent="0.25">
      <c r="A21" s="32"/>
      <c r="B21" s="23" t="s">
        <v>288</v>
      </c>
      <c r="C21" s="15" t="s">
        <v>13</v>
      </c>
      <c r="D21" s="20">
        <v>17.21</v>
      </c>
      <c r="E21" s="20"/>
      <c r="F21" s="17">
        <f>ROUND(D21*E21,2)</f>
        <v>0</v>
      </c>
      <c r="ZY21" s="1" t="s">
        <v>10</v>
      </c>
      <c r="ZZ21" s="3" t="s">
        <v>287</v>
      </c>
    </row>
    <row r="22" spans="1:702" ht="16.5" x14ac:dyDescent="0.25">
      <c r="A22" s="34" t="s">
        <v>289</v>
      </c>
      <c r="B22" s="24" t="s">
        <v>290</v>
      </c>
      <c r="C22" s="14"/>
      <c r="D22" s="18"/>
      <c r="E22" s="18"/>
      <c r="F22" s="16"/>
      <c r="ZY22" s="1" t="s">
        <v>40</v>
      </c>
      <c r="ZZ22" s="3"/>
    </row>
    <row r="23" spans="1:702" x14ac:dyDescent="0.25">
      <c r="A23" s="32"/>
      <c r="B23" s="23" t="s">
        <v>292</v>
      </c>
      <c r="C23" s="15" t="s">
        <v>73</v>
      </c>
      <c r="D23" s="19">
        <v>1</v>
      </c>
      <c r="E23" s="20"/>
      <c r="F23" s="17">
        <f>ROUND(D23*E23,2)</f>
        <v>0</v>
      </c>
      <c r="ZY23" s="1" t="s">
        <v>10</v>
      </c>
      <c r="ZZ23" s="3" t="s">
        <v>291</v>
      </c>
    </row>
    <row r="24" spans="1:702" ht="16.5" x14ac:dyDescent="0.25">
      <c r="A24" s="34" t="s">
        <v>293</v>
      </c>
      <c r="B24" s="24" t="s">
        <v>294</v>
      </c>
      <c r="C24" s="14"/>
      <c r="D24" s="18"/>
      <c r="E24" s="18"/>
      <c r="F24" s="16"/>
      <c r="ZY24" s="1" t="s">
        <v>40</v>
      </c>
      <c r="ZZ24" s="3"/>
    </row>
    <row r="25" spans="1:702" x14ac:dyDescent="0.25">
      <c r="A25" s="32"/>
      <c r="B25" s="23" t="s">
        <v>296</v>
      </c>
      <c r="C25" s="15" t="s">
        <v>13</v>
      </c>
      <c r="D25" s="20">
        <v>76.900000000000006</v>
      </c>
      <c r="E25" s="20"/>
      <c r="F25" s="17">
        <f>ROUND(D25*E25,2)</f>
        <v>0</v>
      </c>
      <c r="ZY25" s="1" t="s">
        <v>10</v>
      </c>
      <c r="ZZ25" s="3" t="s">
        <v>295</v>
      </c>
    </row>
    <row r="26" spans="1:702" x14ac:dyDescent="0.25">
      <c r="A26" s="32"/>
      <c r="B26" s="23" t="s">
        <v>298</v>
      </c>
      <c r="C26" s="15" t="s">
        <v>13</v>
      </c>
      <c r="D26" s="20">
        <v>52.84</v>
      </c>
      <c r="E26" s="20"/>
      <c r="F26" s="17">
        <f>ROUND(D26*E26,2)</f>
        <v>0</v>
      </c>
      <c r="ZY26" s="1" t="s">
        <v>10</v>
      </c>
      <c r="ZZ26" s="3" t="s">
        <v>297</v>
      </c>
    </row>
    <row r="27" spans="1:702" x14ac:dyDescent="0.25">
      <c r="A27" s="32"/>
      <c r="B27" s="23" t="s">
        <v>300</v>
      </c>
      <c r="C27" s="15" t="s">
        <v>73</v>
      </c>
      <c r="D27" s="19">
        <v>9</v>
      </c>
      <c r="E27" s="20"/>
      <c r="F27" s="17">
        <f>ROUND(D27*E27,2)</f>
        <v>0</v>
      </c>
      <c r="ZY27" s="1" t="s">
        <v>10</v>
      </c>
      <c r="ZZ27" s="3" t="s">
        <v>299</v>
      </c>
    </row>
    <row r="28" spans="1:702" x14ac:dyDescent="0.25">
      <c r="A28" s="35"/>
      <c r="B28" s="26"/>
      <c r="C28" s="27"/>
      <c r="D28" s="28"/>
      <c r="E28" s="28"/>
      <c r="F28" s="29"/>
    </row>
    <row r="30" spans="1:702" x14ac:dyDescent="0.25">
      <c r="B30" s="36" t="s">
        <v>301</v>
      </c>
      <c r="F30" s="2">
        <f>SUBTOTAL(109,F3:F28)</f>
        <v>0</v>
      </c>
      <c r="ZY30" s="1" t="s">
        <v>249</v>
      </c>
    </row>
    <row r="31" spans="1:702" x14ac:dyDescent="0.25">
      <c r="B31" s="37" t="e">
        <f>CONCATENATE("TVA (",#REF!,"%)")</f>
        <v>#REF!</v>
      </c>
      <c r="F31" s="2" t="e">
        <f>(F30*#REF!)/100</f>
        <v>#REF!</v>
      </c>
      <c r="ZY31" s="1" t="s">
        <v>0</v>
      </c>
    </row>
    <row r="32" spans="1:702" x14ac:dyDescent="0.25">
      <c r="B32" s="36" t="s">
        <v>252</v>
      </c>
      <c r="F32" s="2" t="e">
        <f>F30+F31</f>
        <v>#REF!</v>
      </c>
      <c r="ZY32" s="1" t="s">
        <v>251</v>
      </c>
    </row>
  </sheetData>
  <mergeCells count="1">
    <mergeCell ref="A1:F1"/>
  </mergeCells>
  <pageMargins left="0.39370078740157477" right="0.31496062992125989" top="0.39370078740157477" bottom="0.39370078740157477" header="0.3" footer="0.3"/>
  <pageSetup paperSize="9" scale="97" fitToHeight="1000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C6695-8DB4-4685-B4B2-21E42A57CFFE}">
  <sheetPr>
    <pageSetUpPr fitToPage="1"/>
  </sheetPr>
  <dimension ref="A1:ZZ24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F1"/>
    </sheetView>
  </sheetViews>
  <sheetFormatPr baseColWidth="10" defaultRowHeight="15" x14ac:dyDescent="0.25"/>
  <cols>
    <col min="1" max="1" width="9.7109375" style="3" customWidth="1"/>
    <col min="2" max="2" width="51.28515625" style="3" customWidth="1"/>
    <col min="3" max="3" width="4.7109375" style="1" customWidth="1"/>
    <col min="4" max="5" width="10.7109375" style="1" customWidth="1"/>
    <col min="6" max="6" width="11.7109375" style="1" customWidth="1"/>
    <col min="7" max="16384" width="11.42578125" style="1"/>
  </cols>
  <sheetData>
    <row r="1" spans="1:702" ht="37.9" customHeight="1" x14ac:dyDescent="0.25">
      <c r="A1" s="5"/>
      <c r="B1" s="4"/>
      <c r="C1" s="4"/>
      <c r="D1" s="4"/>
      <c r="E1" s="4"/>
      <c r="F1" s="6"/>
    </row>
    <row r="2" spans="1:702" x14ac:dyDescent="0.25">
      <c r="A2" s="7"/>
      <c r="B2" s="8" t="s">
        <v>1</v>
      </c>
      <c r="C2" s="9" t="s">
        <v>2</v>
      </c>
      <c r="D2" s="10" t="s">
        <v>3</v>
      </c>
      <c r="E2" s="10" t="s">
        <v>4</v>
      </c>
      <c r="F2" s="11" t="s">
        <v>5</v>
      </c>
    </row>
    <row r="3" spans="1:702" x14ac:dyDescent="0.25">
      <c r="A3" s="12"/>
      <c r="B3" s="22"/>
      <c r="C3" s="14"/>
      <c r="D3" s="18"/>
      <c r="E3" s="18"/>
      <c r="F3" s="16"/>
    </row>
    <row r="4" spans="1:702" ht="18" x14ac:dyDescent="0.25">
      <c r="A4" s="33" t="s">
        <v>302</v>
      </c>
      <c r="B4" s="13" t="s">
        <v>303</v>
      </c>
      <c r="C4" s="14"/>
      <c r="D4" s="18"/>
      <c r="E4" s="18"/>
      <c r="F4" s="16"/>
      <c r="ZY4" s="1" t="s">
        <v>6</v>
      </c>
      <c r="ZZ4" s="3"/>
    </row>
    <row r="5" spans="1:702" ht="16.5" x14ac:dyDescent="0.25">
      <c r="A5" s="34" t="s">
        <v>304</v>
      </c>
      <c r="B5" s="24" t="s">
        <v>305</v>
      </c>
      <c r="C5" s="14"/>
      <c r="D5" s="18"/>
      <c r="E5" s="18"/>
      <c r="F5" s="16"/>
      <c r="ZY5" s="1" t="s">
        <v>40</v>
      </c>
      <c r="ZZ5" s="3"/>
    </row>
    <row r="6" spans="1:702" x14ac:dyDescent="0.25">
      <c r="A6" s="32"/>
      <c r="B6" s="23" t="s">
        <v>307</v>
      </c>
      <c r="C6" s="15" t="s">
        <v>33</v>
      </c>
      <c r="D6" s="20">
        <v>43.53</v>
      </c>
      <c r="E6" s="20"/>
      <c r="F6" s="17">
        <f>ROUND(D6*E6,2)</f>
        <v>0</v>
      </c>
      <c r="ZY6" s="1" t="s">
        <v>10</v>
      </c>
      <c r="ZZ6" s="3" t="s">
        <v>306</v>
      </c>
    </row>
    <row r="7" spans="1:702" x14ac:dyDescent="0.25">
      <c r="A7" s="32"/>
      <c r="B7" s="23" t="s">
        <v>309</v>
      </c>
      <c r="C7" s="15" t="s">
        <v>13</v>
      </c>
      <c r="D7" s="20">
        <v>38.340000000000003</v>
      </c>
      <c r="E7" s="20"/>
      <c r="F7" s="17">
        <f>ROUND(D7*E7,2)</f>
        <v>0</v>
      </c>
      <c r="ZY7" s="1" t="s">
        <v>10</v>
      </c>
      <c r="ZZ7" s="3" t="s">
        <v>308</v>
      </c>
    </row>
    <row r="8" spans="1:702" ht="16.5" x14ac:dyDescent="0.25">
      <c r="A8" s="34" t="s">
        <v>310</v>
      </c>
      <c r="B8" s="24" t="s">
        <v>311</v>
      </c>
      <c r="C8" s="14"/>
      <c r="D8" s="18"/>
      <c r="E8" s="18"/>
      <c r="F8" s="16"/>
      <c r="ZY8" s="1" t="s">
        <v>40</v>
      </c>
      <c r="ZZ8" s="3"/>
    </row>
    <row r="9" spans="1:702" x14ac:dyDescent="0.25">
      <c r="A9" s="32"/>
      <c r="B9" s="23" t="s">
        <v>313</v>
      </c>
      <c r="C9" s="15" t="s">
        <v>13</v>
      </c>
      <c r="D9" s="20">
        <v>5.21</v>
      </c>
      <c r="E9" s="20"/>
      <c r="F9" s="17">
        <f>ROUND(D9*E9,2)</f>
        <v>0</v>
      </c>
      <c r="ZY9" s="1" t="s">
        <v>10</v>
      </c>
      <c r="ZZ9" s="3" t="s">
        <v>312</v>
      </c>
    </row>
    <row r="10" spans="1:702" ht="16.5" x14ac:dyDescent="0.25">
      <c r="A10" s="34" t="s">
        <v>314</v>
      </c>
      <c r="B10" s="24" t="s">
        <v>315</v>
      </c>
      <c r="C10" s="14"/>
      <c r="D10" s="18"/>
      <c r="E10" s="18"/>
      <c r="F10" s="16"/>
      <c r="ZY10" s="1" t="s">
        <v>40</v>
      </c>
      <c r="ZZ10" s="3"/>
    </row>
    <row r="11" spans="1:702" x14ac:dyDescent="0.25">
      <c r="A11" s="32"/>
      <c r="B11" s="23" t="s">
        <v>317</v>
      </c>
      <c r="C11" s="15" t="s">
        <v>73</v>
      </c>
      <c r="D11" s="19">
        <v>3</v>
      </c>
      <c r="E11" s="20"/>
      <c r="F11" s="17">
        <f>ROUND(D11*E11,2)</f>
        <v>0</v>
      </c>
      <c r="ZY11" s="1" t="s">
        <v>10</v>
      </c>
      <c r="ZZ11" s="3" t="s">
        <v>316</v>
      </c>
    </row>
    <row r="12" spans="1:702" ht="16.5" x14ac:dyDescent="0.25">
      <c r="A12" s="34" t="s">
        <v>318</v>
      </c>
      <c r="B12" s="24" t="s">
        <v>319</v>
      </c>
      <c r="C12" s="14"/>
      <c r="D12" s="18"/>
      <c r="E12" s="18"/>
      <c r="F12" s="16"/>
      <c r="ZY12" s="1" t="s">
        <v>40</v>
      </c>
      <c r="ZZ12" s="3"/>
    </row>
    <row r="13" spans="1:702" x14ac:dyDescent="0.25">
      <c r="A13" s="32"/>
      <c r="B13" s="23" t="s">
        <v>321</v>
      </c>
      <c r="C13" s="15" t="s">
        <v>9</v>
      </c>
      <c r="D13" s="19">
        <v>1</v>
      </c>
      <c r="E13" s="20"/>
      <c r="F13" s="17">
        <f>ROUND(D13*E13,2)</f>
        <v>0</v>
      </c>
      <c r="ZY13" s="1" t="s">
        <v>10</v>
      </c>
      <c r="ZZ13" s="3" t="s">
        <v>320</v>
      </c>
    </row>
    <row r="14" spans="1:702" x14ac:dyDescent="0.25">
      <c r="A14" s="32"/>
      <c r="B14" s="23" t="s">
        <v>323</v>
      </c>
      <c r="C14" s="15" t="s">
        <v>9</v>
      </c>
      <c r="D14" s="19">
        <v>1</v>
      </c>
      <c r="E14" s="20"/>
      <c r="F14" s="17">
        <f>ROUND(D14*E14,2)</f>
        <v>0</v>
      </c>
      <c r="ZY14" s="1" t="s">
        <v>10</v>
      </c>
      <c r="ZZ14" s="3" t="s">
        <v>322</v>
      </c>
    </row>
    <row r="15" spans="1:702" ht="16.5" x14ac:dyDescent="0.25">
      <c r="A15" s="34" t="s">
        <v>324</v>
      </c>
      <c r="B15" s="24" t="s">
        <v>325</v>
      </c>
      <c r="C15" s="14"/>
      <c r="D15" s="18"/>
      <c r="E15" s="18"/>
      <c r="F15" s="16"/>
      <c r="ZY15" s="1" t="s">
        <v>40</v>
      </c>
      <c r="ZZ15" s="3"/>
    </row>
    <row r="16" spans="1:702" x14ac:dyDescent="0.25">
      <c r="A16" s="32"/>
      <c r="B16" s="23" t="s">
        <v>327</v>
      </c>
      <c r="C16" s="15" t="s">
        <v>9</v>
      </c>
      <c r="D16" s="19">
        <v>1</v>
      </c>
      <c r="E16" s="20"/>
      <c r="F16" s="17">
        <f>ROUND(D16*E16,2)</f>
        <v>0</v>
      </c>
      <c r="ZY16" s="1" t="s">
        <v>10</v>
      </c>
      <c r="ZZ16" s="3" t="s">
        <v>326</v>
      </c>
    </row>
    <row r="17" spans="1:702" x14ac:dyDescent="0.25">
      <c r="A17" s="32"/>
      <c r="B17" s="23" t="s">
        <v>329</v>
      </c>
      <c r="C17" s="15" t="s">
        <v>9</v>
      </c>
      <c r="D17" s="19">
        <v>1</v>
      </c>
      <c r="E17" s="20"/>
      <c r="F17" s="17">
        <f>ROUND(D17*E17,2)</f>
        <v>0</v>
      </c>
      <c r="ZY17" s="1" t="s">
        <v>10</v>
      </c>
      <c r="ZZ17" s="3" t="s">
        <v>328</v>
      </c>
    </row>
    <row r="18" spans="1:702" x14ac:dyDescent="0.25">
      <c r="A18" s="32"/>
      <c r="B18" s="23" t="s">
        <v>331</v>
      </c>
      <c r="C18" s="15" t="s">
        <v>9</v>
      </c>
      <c r="D18" s="19">
        <v>1</v>
      </c>
      <c r="E18" s="20"/>
      <c r="F18" s="17">
        <f>ROUND(D18*E18,2)</f>
        <v>0</v>
      </c>
      <c r="ZY18" s="1" t="s">
        <v>10</v>
      </c>
      <c r="ZZ18" s="3" t="s">
        <v>330</v>
      </c>
    </row>
    <row r="19" spans="1:702" x14ac:dyDescent="0.25">
      <c r="A19" s="32"/>
      <c r="B19" s="23" t="s">
        <v>333</v>
      </c>
      <c r="C19" s="15" t="s">
        <v>9</v>
      </c>
      <c r="D19" s="19">
        <v>1</v>
      </c>
      <c r="E19" s="20"/>
      <c r="F19" s="17">
        <f>ROUND(D19*E19,2)</f>
        <v>0</v>
      </c>
      <c r="ZY19" s="1" t="s">
        <v>10</v>
      </c>
      <c r="ZZ19" s="3" t="s">
        <v>332</v>
      </c>
    </row>
    <row r="20" spans="1:702" x14ac:dyDescent="0.25">
      <c r="A20" s="35"/>
      <c r="B20" s="26"/>
      <c r="C20" s="27"/>
      <c r="D20" s="28"/>
      <c r="E20" s="28"/>
      <c r="F20" s="29"/>
    </row>
    <row r="22" spans="1:702" x14ac:dyDescent="0.25">
      <c r="B22" s="36" t="s">
        <v>334</v>
      </c>
      <c r="F22" s="2">
        <f>SUBTOTAL(109,F3:F20)</f>
        <v>0</v>
      </c>
      <c r="ZY22" s="1" t="s">
        <v>249</v>
      </c>
    </row>
    <row r="23" spans="1:702" x14ac:dyDescent="0.25">
      <c r="B23" s="37" t="e">
        <f>CONCATENATE("TVA (",#REF!,"%)")</f>
        <v>#REF!</v>
      </c>
      <c r="F23" s="2" t="e">
        <f>(F22*#REF!)/100</f>
        <v>#REF!</v>
      </c>
      <c r="ZY23" s="1" t="s">
        <v>0</v>
      </c>
    </row>
    <row r="24" spans="1:702" x14ac:dyDescent="0.25">
      <c r="B24" s="36" t="s">
        <v>252</v>
      </c>
      <c r="F24" s="2" t="e">
        <f>F22+F23</f>
        <v>#REF!</v>
      </c>
      <c r="ZY24" s="1" t="s">
        <v>251</v>
      </c>
    </row>
  </sheetData>
  <mergeCells count="1">
    <mergeCell ref="A1:F1"/>
  </mergeCells>
  <pageMargins left="0.39370078740157477" right="0.31496062992125989" top="0.39370078740157477" bottom="0.39370078740157477" header="0.3" footer="0.3"/>
  <pageSetup paperSize="9" scale="97" fitToHeight="1000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80427-152A-4241-8850-CEC0872DC09A}">
  <sheetPr>
    <pageSetUpPr fitToPage="1"/>
  </sheetPr>
  <dimension ref="A1:ZZ37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F1"/>
    </sheetView>
  </sheetViews>
  <sheetFormatPr baseColWidth="10" defaultRowHeight="15" x14ac:dyDescent="0.25"/>
  <cols>
    <col min="1" max="1" width="9.7109375" style="3" customWidth="1"/>
    <col min="2" max="2" width="51.28515625" style="3" customWidth="1"/>
    <col min="3" max="3" width="4.7109375" style="1" customWidth="1"/>
    <col min="4" max="5" width="10.7109375" style="1" customWidth="1"/>
    <col min="6" max="6" width="11.7109375" style="1" customWidth="1"/>
    <col min="7" max="16384" width="11.42578125" style="1"/>
  </cols>
  <sheetData>
    <row r="1" spans="1:702" ht="37.9" customHeight="1" x14ac:dyDescent="0.25">
      <c r="A1" s="5"/>
      <c r="B1" s="4"/>
      <c r="C1" s="4"/>
      <c r="D1" s="4"/>
      <c r="E1" s="4"/>
      <c r="F1" s="6"/>
    </row>
    <row r="2" spans="1:702" x14ac:dyDescent="0.25">
      <c r="A2" s="7"/>
      <c r="B2" s="8" t="s">
        <v>1</v>
      </c>
      <c r="C2" s="9" t="s">
        <v>2</v>
      </c>
      <c r="D2" s="10" t="s">
        <v>3</v>
      </c>
      <c r="E2" s="10" t="s">
        <v>4</v>
      </c>
      <c r="F2" s="11" t="s">
        <v>5</v>
      </c>
    </row>
    <row r="3" spans="1:702" x14ac:dyDescent="0.25">
      <c r="A3" s="12"/>
      <c r="B3" s="22"/>
      <c r="C3" s="14"/>
      <c r="D3" s="18"/>
      <c r="E3" s="18"/>
      <c r="F3" s="16"/>
    </row>
    <row r="4" spans="1:702" ht="18" x14ac:dyDescent="0.25">
      <c r="A4" s="33" t="s">
        <v>335</v>
      </c>
      <c r="B4" s="13" t="s">
        <v>303</v>
      </c>
      <c r="C4" s="14"/>
      <c r="D4" s="18"/>
      <c r="E4" s="18"/>
      <c r="F4" s="16"/>
      <c r="ZY4" s="1" t="s">
        <v>6</v>
      </c>
      <c r="ZZ4" s="3"/>
    </row>
    <row r="5" spans="1:702" ht="16.5" x14ac:dyDescent="0.25">
      <c r="A5" s="34" t="s">
        <v>336</v>
      </c>
      <c r="B5" s="24" t="s">
        <v>337</v>
      </c>
      <c r="C5" s="14"/>
      <c r="D5" s="18"/>
      <c r="E5" s="18"/>
      <c r="F5" s="16"/>
      <c r="ZY5" s="1" t="s">
        <v>40</v>
      </c>
      <c r="ZZ5" s="3"/>
    </row>
    <row r="6" spans="1:702" x14ac:dyDescent="0.25">
      <c r="A6" s="32"/>
      <c r="B6" s="23" t="s">
        <v>339</v>
      </c>
      <c r="C6" s="15" t="s">
        <v>73</v>
      </c>
      <c r="D6" s="19">
        <v>1</v>
      </c>
      <c r="E6" s="20"/>
      <c r="F6" s="17">
        <f>ROUND(D6*E6,2)</f>
        <v>0</v>
      </c>
      <c r="ZY6" s="1" t="s">
        <v>10</v>
      </c>
      <c r="ZZ6" s="3" t="s">
        <v>338</v>
      </c>
    </row>
    <row r="7" spans="1:702" x14ac:dyDescent="0.25">
      <c r="A7" s="32"/>
      <c r="B7" s="23" t="s">
        <v>341</v>
      </c>
      <c r="C7" s="15" t="s">
        <v>73</v>
      </c>
      <c r="D7" s="19">
        <v>2</v>
      </c>
      <c r="E7" s="20"/>
      <c r="F7" s="17">
        <f>ROUND(D7*E7,2)</f>
        <v>0</v>
      </c>
      <c r="ZY7" s="1" t="s">
        <v>10</v>
      </c>
      <c r="ZZ7" s="3" t="s">
        <v>340</v>
      </c>
    </row>
    <row r="8" spans="1:702" x14ac:dyDescent="0.25">
      <c r="A8" s="32"/>
      <c r="B8" s="23" t="s">
        <v>343</v>
      </c>
      <c r="C8" s="15" t="s">
        <v>73</v>
      </c>
      <c r="D8" s="19">
        <v>1</v>
      </c>
      <c r="E8" s="20"/>
      <c r="F8" s="17">
        <f>ROUND(D8*E8,2)</f>
        <v>0</v>
      </c>
      <c r="ZY8" s="1" t="s">
        <v>10</v>
      </c>
      <c r="ZZ8" s="3" t="s">
        <v>342</v>
      </c>
    </row>
    <row r="9" spans="1:702" x14ac:dyDescent="0.25">
      <c r="A9" s="32"/>
      <c r="B9" s="23" t="s">
        <v>345</v>
      </c>
      <c r="C9" s="15" t="s">
        <v>73</v>
      </c>
      <c r="D9" s="19">
        <v>1</v>
      </c>
      <c r="E9" s="20"/>
      <c r="F9" s="17">
        <f>ROUND(D9*E9,2)</f>
        <v>0</v>
      </c>
      <c r="ZY9" s="1" t="s">
        <v>10</v>
      </c>
      <c r="ZZ9" s="3" t="s">
        <v>344</v>
      </c>
    </row>
    <row r="10" spans="1:702" x14ac:dyDescent="0.25">
      <c r="A10" s="32"/>
      <c r="B10" s="23" t="s">
        <v>347</v>
      </c>
      <c r="C10" s="15" t="s">
        <v>73</v>
      </c>
      <c r="D10" s="19">
        <v>1</v>
      </c>
      <c r="E10" s="20"/>
      <c r="F10" s="17">
        <f>ROUND(D10*E10,2)</f>
        <v>0</v>
      </c>
      <c r="ZY10" s="1" t="s">
        <v>10</v>
      </c>
      <c r="ZZ10" s="3" t="s">
        <v>346</v>
      </c>
    </row>
    <row r="11" spans="1:702" x14ac:dyDescent="0.25">
      <c r="A11" s="32"/>
      <c r="B11" s="23" t="s">
        <v>349</v>
      </c>
      <c r="C11" s="15" t="s">
        <v>73</v>
      </c>
      <c r="D11" s="19">
        <v>4</v>
      </c>
      <c r="E11" s="20"/>
      <c r="F11" s="17">
        <f>ROUND(D11*E11,2)</f>
        <v>0</v>
      </c>
      <c r="ZY11" s="1" t="s">
        <v>10</v>
      </c>
      <c r="ZZ11" s="3" t="s">
        <v>348</v>
      </c>
    </row>
    <row r="12" spans="1:702" x14ac:dyDescent="0.25">
      <c r="A12" s="32"/>
      <c r="B12" s="23" t="s">
        <v>351</v>
      </c>
      <c r="C12" s="15" t="s">
        <v>73</v>
      </c>
      <c r="D12" s="19">
        <v>3</v>
      </c>
      <c r="E12" s="20"/>
      <c r="F12" s="17">
        <f>ROUND(D12*E12,2)</f>
        <v>0</v>
      </c>
      <c r="ZY12" s="1" t="s">
        <v>10</v>
      </c>
      <c r="ZZ12" s="3" t="s">
        <v>350</v>
      </c>
    </row>
    <row r="13" spans="1:702" x14ac:dyDescent="0.25">
      <c r="A13" s="32"/>
      <c r="B13" s="23" t="s">
        <v>353</v>
      </c>
      <c r="C13" s="15" t="s">
        <v>73</v>
      </c>
      <c r="D13" s="19">
        <v>4</v>
      </c>
      <c r="E13" s="20"/>
      <c r="F13" s="17">
        <f>ROUND(D13*E13,2)</f>
        <v>0</v>
      </c>
      <c r="ZY13" s="1" t="s">
        <v>10</v>
      </c>
      <c r="ZZ13" s="3" t="s">
        <v>352</v>
      </c>
    </row>
    <row r="14" spans="1:702" x14ac:dyDescent="0.25">
      <c r="A14" s="32"/>
      <c r="B14" s="23" t="s">
        <v>355</v>
      </c>
      <c r="C14" s="15" t="s">
        <v>73</v>
      </c>
      <c r="D14" s="19">
        <v>4</v>
      </c>
      <c r="E14" s="20"/>
      <c r="F14" s="17">
        <f>ROUND(D14*E14,2)</f>
        <v>0</v>
      </c>
      <c r="ZY14" s="1" t="s">
        <v>10</v>
      </c>
      <c r="ZZ14" s="3" t="s">
        <v>354</v>
      </c>
    </row>
    <row r="15" spans="1:702" x14ac:dyDescent="0.25">
      <c r="A15" s="32"/>
      <c r="B15" s="23" t="s">
        <v>357</v>
      </c>
      <c r="C15" s="15" t="s">
        <v>73</v>
      </c>
      <c r="D15" s="19">
        <v>2</v>
      </c>
      <c r="E15" s="20"/>
      <c r="F15" s="17">
        <f>ROUND(D15*E15,2)</f>
        <v>0</v>
      </c>
      <c r="ZY15" s="1" t="s">
        <v>10</v>
      </c>
      <c r="ZZ15" s="3" t="s">
        <v>356</v>
      </c>
    </row>
    <row r="16" spans="1:702" x14ac:dyDescent="0.25">
      <c r="A16" s="32"/>
      <c r="B16" s="23" t="s">
        <v>359</v>
      </c>
      <c r="C16" s="15" t="s">
        <v>73</v>
      </c>
      <c r="D16" s="19">
        <v>2</v>
      </c>
      <c r="E16" s="20"/>
      <c r="F16" s="17">
        <f>ROUND(D16*E16,2)</f>
        <v>0</v>
      </c>
      <c r="ZY16" s="1" t="s">
        <v>10</v>
      </c>
      <c r="ZZ16" s="3" t="s">
        <v>358</v>
      </c>
    </row>
    <row r="17" spans="1:702" x14ac:dyDescent="0.25">
      <c r="A17" s="32"/>
      <c r="B17" s="23" t="s">
        <v>361</v>
      </c>
      <c r="C17" s="15" t="s">
        <v>73</v>
      </c>
      <c r="D17" s="19">
        <v>2</v>
      </c>
      <c r="E17" s="20"/>
      <c r="F17" s="17">
        <f>ROUND(D17*E17,2)</f>
        <v>0</v>
      </c>
      <c r="ZY17" s="1" t="s">
        <v>10</v>
      </c>
      <c r="ZZ17" s="3" t="s">
        <v>360</v>
      </c>
    </row>
    <row r="18" spans="1:702" x14ac:dyDescent="0.25">
      <c r="A18" s="32"/>
      <c r="B18" s="23" t="s">
        <v>363</v>
      </c>
      <c r="C18" s="15" t="s">
        <v>73</v>
      </c>
      <c r="D18" s="19">
        <v>1</v>
      </c>
      <c r="E18" s="20"/>
      <c r="F18" s="17">
        <f>ROUND(D18*E18,2)</f>
        <v>0</v>
      </c>
      <c r="ZY18" s="1" t="s">
        <v>10</v>
      </c>
      <c r="ZZ18" s="3" t="s">
        <v>362</v>
      </c>
    </row>
    <row r="19" spans="1:702" x14ac:dyDescent="0.25">
      <c r="A19" s="32"/>
      <c r="B19" s="23" t="s">
        <v>365</v>
      </c>
      <c r="C19" s="15" t="s">
        <v>73</v>
      </c>
      <c r="D19" s="19">
        <v>1</v>
      </c>
      <c r="E19" s="20"/>
      <c r="F19" s="17">
        <f>ROUND(D19*E19,2)</f>
        <v>0</v>
      </c>
      <c r="ZY19" s="1" t="s">
        <v>10</v>
      </c>
      <c r="ZZ19" s="3" t="s">
        <v>364</v>
      </c>
    </row>
    <row r="20" spans="1:702" x14ac:dyDescent="0.25">
      <c r="A20" s="32"/>
      <c r="B20" s="23" t="s">
        <v>367</v>
      </c>
      <c r="C20" s="15" t="s">
        <v>73</v>
      </c>
      <c r="D20" s="19">
        <v>1</v>
      </c>
      <c r="E20" s="20"/>
      <c r="F20" s="17">
        <f>ROUND(D20*E20,2)</f>
        <v>0</v>
      </c>
      <c r="ZY20" s="1" t="s">
        <v>10</v>
      </c>
      <c r="ZZ20" s="3" t="s">
        <v>366</v>
      </c>
    </row>
    <row r="21" spans="1:702" x14ac:dyDescent="0.25">
      <c r="A21" s="32"/>
      <c r="B21" s="23" t="s">
        <v>369</v>
      </c>
      <c r="C21" s="15" t="s">
        <v>73</v>
      </c>
      <c r="D21" s="19">
        <v>2</v>
      </c>
      <c r="E21" s="20"/>
      <c r="F21" s="17">
        <f>ROUND(D21*E21,2)</f>
        <v>0</v>
      </c>
      <c r="ZY21" s="1" t="s">
        <v>10</v>
      </c>
      <c r="ZZ21" s="3" t="s">
        <v>368</v>
      </c>
    </row>
    <row r="22" spans="1:702" x14ac:dyDescent="0.25">
      <c r="A22" s="32"/>
      <c r="B22" s="23" t="s">
        <v>371</v>
      </c>
      <c r="C22" s="15" t="s">
        <v>73</v>
      </c>
      <c r="D22" s="19">
        <v>1</v>
      </c>
      <c r="E22" s="20"/>
      <c r="F22" s="17">
        <f>ROUND(D22*E22,2)</f>
        <v>0</v>
      </c>
      <c r="ZY22" s="1" t="s">
        <v>10</v>
      </c>
      <c r="ZZ22" s="3" t="s">
        <v>370</v>
      </c>
    </row>
    <row r="23" spans="1:702" x14ac:dyDescent="0.25">
      <c r="A23" s="32"/>
      <c r="B23" s="23" t="s">
        <v>373</v>
      </c>
      <c r="C23" s="15" t="s">
        <v>73</v>
      </c>
      <c r="D23" s="19">
        <v>1</v>
      </c>
      <c r="E23" s="20"/>
      <c r="F23" s="17">
        <f>ROUND(D23*E23,2)</f>
        <v>0</v>
      </c>
      <c r="ZY23" s="1" t="s">
        <v>10</v>
      </c>
      <c r="ZZ23" s="3" t="s">
        <v>372</v>
      </c>
    </row>
    <row r="24" spans="1:702" x14ac:dyDescent="0.25">
      <c r="A24" s="32"/>
      <c r="B24" s="23" t="s">
        <v>375</v>
      </c>
      <c r="C24" s="15" t="s">
        <v>73</v>
      </c>
      <c r="D24" s="19">
        <v>1</v>
      </c>
      <c r="E24" s="20"/>
      <c r="F24" s="17">
        <f>ROUND(D24*E24,2)</f>
        <v>0</v>
      </c>
      <c r="ZY24" s="1" t="s">
        <v>10</v>
      </c>
      <c r="ZZ24" s="3" t="s">
        <v>374</v>
      </c>
    </row>
    <row r="25" spans="1:702" x14ac:dyDescent="0.25">
      <c r="A25" s="32"/>
      <c r="B25" s="23" t="s">
        <v>377</v>
      </c>
      <c r="C25" s="15" t="s">
        <v>73</v>
      </c>
      <c r="D25" s="19">
        <v>2</v>
      </c>
      <c r="E25" s="20"/>
      <c r="F25" s="17">
        <f>ROUND(D25*E25,2)</f>
        <v>0</v>
      </c>
      <c r="ZY25" s="1" t="s">
        <v>10</v>
      </c>
      <c r="ZZ25" s="3" t="s">
        <v>376</v>
      </c>
    </row>
    <row r="26" spans="1:702" ht="16.5" x14ac:dyDescent="0.25">
      <c r="A26" s="34" t="s">
        <v>378</v>
      </c>
      <c r="B26" s="24" t="s">
        <v>379</v>
      </c>
      <c r="C26" s="14"/>
      <c r="D26" s="18"/>
      <c r="E26" s="18"/>
      <c r="F26" s="16"/>
      <c r="ZY26" s="1" t="s">
        <v>40</v>
      </c>
      <c r="ZZ26" s="3"/>
    </row>
    <row r="27" spans="1:702" ht="28.5" x14ac:dyDescent="0.25">
      <c r="A27" s="32"/>
      <c r="B27" s="23" t="s">
        <v>381</v>
      </c>
      <c r="C27" s="15" t="s">
        <v>73</v>
      </c>
      <c r="D27" s="19">
        <v>1</v>
      </c>
      <c r="E27" s="20"/>
      <c r="F27" s="17">
        <f>ROUND(D27*E27,2)</f>
        <v>0</v>
      </c>
      <c r="ZY27" s="1" t="s">
        <v>10</v>
      </c>
      <c r="ZZ27" s="3" t="s">
        <v>380</v>
      </c>
    </row>
    <row r="28" spans="1:702" ht="28.5" x14ac:dyDescent="0.25">
      <c r="A28" s="32"/>
      <c r="B28" s="23" t="s">
        <v>383</v>
      </c>
      <c r="C28" s="15" t="s">
        <v>73</v>
      </c>
      <c r="D28" s="19">
        <v>1</v>
      </c>
      <c r="E28" s="20"/>
      <c r="F28" s="17">
        <f>ROUND(D28*E28,2)</f>
        <v>0</v>
      </c>
      <c r="ZY28" s="1" t="s">
        <v>10</v>
      </c>
      <c r="ZZ28" s="3" t="s">
        <v>382</v>
      </c>
    </row>
    <row r="29" spans="1:702" ht="28.5" x14ac:dyDescent="0.25">
      <c r="A29" s="32"/>
      <c r="B29" s="23" t="s">
        <v>385</v>
      </c>
      <c r="C29" s="15" t="s">
        <v>73</v>
      </c>
      <c r="D29" s="19">
        <v>1</v>
      </c>
      <c r="E29" s="20"/>
      <c r="F29" s="17">
        <f>ROUND(D29*E29,2)</f>
        <v>0</v>
      </c>
      <c r="ZY29" s="1" t="s">
        <v>10</v>
      </c>
      <c r="ZZ29" s="3" t="s">
        <v>384</v>
      </c>
    </row>
    <row r="30" spans="1:702" ht="28.5" x14ac:dyDescent="0.25">
      <c r="A30" s="32"/>
      <c r="B30" s="23" t="s">
        <v>387</v>
      </c>
      <c r="C30" s="15" t="s">
        <v>73</v>
      </c>
      <c r="D30" s="19">
        <v>1</v>
      </c>
      <c r="E30" s="20"/>
      <c r="F30" s="17">
        <f>ROUND(D30*E30,2)</f>
        <v>0</v>
      </c>
      <c r="ZY30" s="1" t="s">
        <v>10</v>
      </c>
      <c r="ZZ30" s="3" t="s">
        <v>386</v>
      </c>
    </row>
    <row r="31" spans="1:702" ht="16.5" x14ac:dyDescent="0.25">
      <c r="A31" s="34" t="s">
        <v>388</v>
      </c>
      <c r="B31" s="24" t="s">
        <v>389</v>
      </c>
      <c r="C31" s="14"/>
      <c r="D31" s="18"/>
      <c r="E31" s="18"/>
      <c r="F31" s="16"/>
      <c r="ZY31" s="1" t="s">
        <v>40</v>
      </c>
      <c r="ZZ31" s="3"/>
    </row>
    <row r="32" spans="1:702" x14ac:dyDescent="0.25">
      <c r="A32" s="32"/>
      <c r="B32" s="23" t="s">
        <v>391</v>
      </c>
      <c r="C32" s="15" t="s">
        <v>73</v>
      </c>
      <c r="D32" s="19">
        <v>1</v>
      </c>
      <c r="E32" s="20"/>
      <c r="F32" s="17">
        <f>ROUND(D32*E32,2)</f>
        <v>0</v>
      </c>
      <c r="ZY32" s="1" t="s">
        <v>10</v>
      </c>
      <c r="ZZ32" s="3" t="s">
        <v>390</v>
      </c>
    </row>
    <row r="33" spans="1:701" x14ac:dyDescent="0.25">
      <c r="A33" s="35"/>
      <c r="B33" s="26"/>
      <c r="C33" s="27"/>
      <c r="D33" s="28"/>
      <c r="E33" s="28"/>
      <c r="F33" s="29"/>
    </row>
    <row r="35" spans="1:701" x14ac:dyDescent="0.25">
      <c r="B35" s="36" t="s">
        <v>392</v>
      </c>
      <c r="F35" s="2">
        <f>SUBTOTAL(109,F3:F33)</f>
        <v>0</v>
      </c>
      <c r="ZY35" s="1" t="s">
        <v>249</v>
      </c>
    </row>
    <row r="36" spans="1:701" x14ac:dyDescent="0.25">
      <c r="B36" s="37" t="e">
        <f>CONCATENATE("TVA (",#REF!,"%)")</f>
        <v>#REF!</v>
      </c>
      <c r="F36" s="2" t="e">
        <f>(F35*#REF!)/100</f>
        <v>#REF!</v>
      </c>
      <c r="ZY36" s="1" t="s">
        <v>0</v>
      </c>
    </row>
    <row r="37" spans="1:701" x14ac:dyDescent="0.25">
      <c r="B37" s="36" t="s">
        <v>252</v>
      </c>
      <c r="F37" s="2" t="e">
        <f>F35+F36</f>
        <v>#REF!</v>
      </c>
      <c r="ZY37" s="1" t="s">
        <v>251</v>
      </c>
    </row>
  </sheetData>
  <mergeCells count="1">
    <mergeCell ref="A1:F1"/>
  </mergeCells>
  <pageMargins left="0.39370078740157477" right="0.31496062992125989" top="0.39370078740157477" bottom="0.39370078740157477" header="0.3" footer="0.3"/>
  <pageSetup paperSize="9" scale="97" fitToHeight="1000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B2BAA-E728-4651-840E-6A7F3225E20D}">
  <sheetPr>
    <pageSetUpPr fitToPage="1"/>
  </sheetPr>
  <dimension ref="A1:ZZ20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F1"/>
    </sheetView>
  </sheetViews>
  <sheetFormatPr baseColWidth="10" defaultRowHeight="15" x14ac:dyDescent="0.25"/>
  <cols>
    <col min="1" max="1" width="9.7109375" style="3" customWidth="1"/>
    <col min="2" max="2" width="51.28515625" style="3" customWidth="1"/>
    <col min="3" max="3" width="4.7109375" style="1" customWidth="1"/>
    <col min="4" max="5" width="10.7109375" style="1" customWidth="1"/>
    <col min="6" max="6" width="11.7109375" style="1" customWidth="1"/>
    <col min="7" max="16384" width="11.42578125" style="1"/>
  </cols>
  <sheetData>
    <row r="1" spans="1:702" ht="37.9" customHeight="1" x14ac:dyDescent="0.25">
      <c r="A1" s="5"/>
      <c r="B1" s="4"/>
      <c r="C1" s="4"/>
      <c r="D1" s="4"/>
      <c r="E1" s="4"/>
      <c r="F1" s="6"/>
    </row>
    <row r="2" spans="1:702" x14ac:dyDescent="0.25">
      <c r="A2" s="7"/>
      <c r="B2" s="8" t="s">
        <v>1</v>
      </c>
      <c r="C2" s="9" t="s">
        <v>2</v>
      </c>
      <c r="D2" s="10" t="s">
        <v>3</v>
      </c>
      <c r="E2" s="10" t="s">
        <v>4</v>
      </c>
      <c r="F2" s="11" t="s">
        <v>5</v>
      </c>
    </row>
    <row r="3" spans="1:702" x14ac:dyDescent="0.25">
      <c r="A3" s="12"/>
      <c r="B3" s="22"/>
      <c r="C3" s="14"/>
      <c r="D3" s="18"/>
      <c r="E3" s="18"/>
      <c r="F3" s="16"/>
    </row>
    <row r="4" spans="1:702" ht="36" x14ac:dyDescent="0.25">
      <c r="A4" s="33" t="s">
        <v>393</v>
      </c>
      <c r="B4" s="13" t="s">
        <v>394</v>
      </c>
      <c r="C4" s="14"/>
      <c r="D4" s="18"/>
      <c r="E4" s="18"/>
      <c r="F4" s="16"/>
      <c r="ZY4" s="1" t="s">
        <v>6</v>
      </c>
      <c r="ZZ4" s="3"/>
    </row>
    <row r="5" spans="1:702" ht="33" x14ac:dyDescent="0.25">
      <c r="A5" s="34" t="s">
        <v>395</v>
      </c>
      <c r="B5" s="24" t="s">
        <v>396</v>
      </c>
      <c r="C5" s="14"/>
      <c r="D5" s="18"/>
      <c r="E5" s="18"/>
      <c r="F5" s="16"/>
      <c r="ZY5" s="1" t="s">
        <v>40</v>
      </c>
      <c r="ZZ5" s="3"/>
    </row>
    <row r="6" spans="1:702" x14ac:dyDescent="0.25">
      <c r="A6" s="32"/>
      <c r="B6" s="23" t="s">
        <v>398</v>
      </c>
      <c r="C6" s="15" t="s">
        <v>13</v>
      </c>
      <c r="D6" s="20">
        <v>10.6</v>
      </c>
      <c r="E6" s="20"/>
      <c r="F6" s="17">
        <f>ROUND(D6*E6,2)</f>
        <v>0</v>
      </c>
      <c r="ZY6" s="1" t="s">
        <v>10</v>
      </c>
      <c r="ZZ6" s="3" t="s">
        <v>397</v>
      </c>
    </row>
    <row r="7" spans="1:702" ht="33" x14ac:dyDescent="0.25">
      <c r="A7" s="34" t="s">
        <v>399</v>
      </c>
      <c r="B7" s="24" t="s">
        <v>400</v>
      </c>
      <c r="C7" s="14"/>
      <c r="D7" s="18"/>
      <c r="E7" s="18"/>
      <c r="F7" s="16"/>
      <c r="ZY7" s="1" t="s">
        <v>40</v>
      </c>
      <c r="ZZ7" s="3"/>
    </row>
    <row r="8" spans="1:702" x14ac:dyDescent="0.25">
      <c r="A8" s="32"/>
      <c r="B8" s="23" t="s">
        <v>402</v>
      </c>
      <c r="C8" s="15" t="s">
        <v>13</v>
      </c>
      <c r="D8" s="20">
        <v>8.6</v>
      </c>
      <c r="E8" s="20"/>
      <c r="F8" s="17">
        <f>ROUND(D8*E8,2)</f>
        <v>0</v>
      </c>
      <c r="ZY8" s="1" t="s">
        <v>10</v>
      </c>
      <c r="ZZ8" s="3" t="s">
        <v>401</v>
      </c>
    </row>
    <row r="9" spans="1:702" x14ac:dyDescent="0.25">
      <c r="A9" s="32"/>
      <c r="B9" s="23" t="s">
        <v>404</v>
      </c>
      <c r="C9" s="15" t="s">
        <v>13</v>
      </c>
      <c r="D9" s="20">
        <v>18.75</v>
      </c>
      <c r="E9" s="20"/>
      <c r="F9" s="17">
        <f>ROUND(D9*E9,2)</f>
        <v>0</v>
      </c>
      <c r="ZY9" s="1" t="s">
        <v>10</v>
      </c>
      <c r="ZZ9" s="3" t="s">
        <v>403</v>
      </c>
    </row>
    <row r="10" spans="1:702" x14ac:dyDescent="0.25">
      <c r="A10" s="32"/>
      <c r="B10" s="23" t="s">
        <v>406</v>
      </c>
      <c r="C10" s="15" t="s">
        <v>13</v>
      </c>
      <c r="D10" s="20">
        <v>10.6</v>
      </c>
      <c r="E10" s="20"/>
      <c r="F10" s="17">
        <f>ROUND(D10*E10,2)</f>
        <v>0</v>
      </c>
      <c r="ZY10" s="1" t="s">
        <v>10</v>
      </c>
      <c r="ZZ10" s="3" t="s">
        <v>405</v>
      </c>
    </row>
    <row r="11" spans="1:702" x14ac:dyDescent="0.25">
      <c r="A11" s="32"/>
      <c r="B11" s="23" t="s">
        <v>408</v>
      </c>
      <c r="C11" s="15" t="s">
        <v>13</v>
      </c>
      <c r="D11" s="20">
        <v>152.12</v>
      </c>
      <c r="E11" s="20"/>
      <c r="F11" s="17">
        <f>ROUND(D11*E11,2)</f>
        <v>0</v>
      </c>
      <c r="ZY11" s="1" t="s">
        <v>10</v>
      </c>
      <c r="ZZ11" s="3" t="s">
        <v>407</v>
      </c>
    </row>
    <row r="12" spans="1:702" ht="16.5" x14ac:dyDescent="0.25">
      <c r="A12" s="34" t="s">
        <v>409</v>
      </c>
      <c r="B12" s="24" t="s">
        <v>410</v>
      </c>
      <c r="C12" s="14"/>
      <c r="D12" s="18"/>
      <c r="E12" s="18"/>
      <c r="F12" s="16"/>
      <c r="ZY12" s="1" t="s">
        <v>40</v>
      </c>
      <c r="ZZ12" s="3"/>
    </row>
    <row r="13" spans="1:702" x14ac:dyDescent="0.25">
      <c r="A13" s="32"/>
      <c r="B13" s="23" t="s">
        <v>412</v>
      </c>
      <c r="C13" s="15" t="s">
        <v>73</v>
      </c>
      <c r="D13" s="19">
        <v>1</v>
      </c>
      <c r="E13" s="20"/>
      <c r="F13" s="17">
        <f>ROUND(D13*E13,2)</f>
        <v>0</v>
      </c>
      <c r="ZY13" s="1" t="s">
        <v>10</v>
      </c>
      <c r="ZZ13" s="3" t="s">
        <v>411</v>
      </c>
    </row>
    <row r="14" spans="1:702" ht="16.5" x14ac:dyDescent="0.25">
      <c r="A14" s="34" t="s">
        <v>413</v>
      </c>
      <c r="B14" s="24" t="s">
        <v>325</v>
      </c>
      <c r="C14" s="14"/>
      <c r="D14" s="18"/>
      <c r="E14" s="18"/>
      <c r="F14" s="16"/>
      <c r="ZY14" s="1" t="s">
        <v>40</v>
      </c>
      <c r="ZZ14" s="3"/>
    </row>
    <row r="15" spans="1:702" x14ac:dyDescent="0.25">
      <c r="A15" s="32"/>
      <c r="B15" s="23" t="s">
        <v>415</v>
      </c>
      <c r="C15" s="15" t="s">
        <v>9</v>
      </c>
      <c r="D15" s="19">
        <v>1</v>
      </c>
      <c r="E15" s="20"/>
      <c r="F15" s="17">
        <f>ROUND(D15*E15,2)</f>
        <v>0</v>
      </c>
      <c r="ZY15" s="1" t="s">
        <v>10</v>
      </c>
      <c r="ZZ15" s="3" t="s">
        <v>414</v>
      </c>
    </row>
    <row r="16" spans="1:702" x14ac:dyDescent="0.25">
      <c r="A16" s="35"/>
      <c r="B16" s="26"/>
      <c r="C16" s="27"/>
      <c r="D16" s="28"/>
      <c r="E16" s="28"/>
      <c r="F16" s="29"/>
    </row>
    <row r="18" spans="2:701" x14ac:dyDescent="0.25">
      <c r="B18" s="36" t="s">
        <v>416</v>
      </c>
      <c r="F18" s="2">
        <f>SUBTOTAL(109,F3:F16)</f>
        <v>0</v>
      </c>
      <c r="ZY18" s="1" t="s">
        <v>249</v>
      </c>
    </row>
    <row r="19" spans="2:701" x14ac:dyDescent="0.25">
      <c r="B19" s="37" t="e">
        <f>CONCATENATE("TVA (",#REF!,"%)")</f>
        <v>#REF!</v>
      </c>
      <c r="F19" s="2" t="e">
        <f>(F18*#REF!)/100</f>
        <v>#REF!</v>
      </c>
      <c r="ZY19" s="1" t="s">
        <v>0</v>
      </c>
    </row>
    <row r="20" spans="2:701" x14ac:dyDescent="0.25">
      <c r="B20" s="36" t="s">
        <v>252</v>
      </c>
      <c r="F20" s="2" t="e">
        <f>F18+F19</f>
        <v>#REF!</v>
      </c>
      <c r="ZY20" s="1" t="s">
        <v>251</v>
      </c>
    </row>
  </sheetData>
  <mergeCells count="1">
    <mergeCell ref="A1:F1"/>
  </mergeCells>
  <pageMargins left="0.39370078740157477" right="0.31496062992125989" top="0.39370078740157477" bottom="0.39370078740157477" header="0.3" footer="0.3"/>
  <pageSetup paperSize="9" scale="97" fitToHeight="1000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35EF2-EDC3-4CC8-AAC6-51A2D9964470}">
  <sheetPr>
    <pageSetUpPr fitToPage="1"/>
  </sheetPr>
  <dimension ref="A1:ZZ49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F1"/>
    </sheetView>
  </sheetViews>
  <sheetFormatPr baseColWidth="10" defaultRowHeight="15" x14ac:dyDescent="0.25"/>
  <cols>
    <col min="1" max="1" width="9.7109375" style="3" customWidth="1"/>
    <col min="2" max="2" width="51.28515625" style="3" customWidth="1"/>
    <col min="3" max="3" width="4.7109375" style="1" customWidth="1"/>
    <col min="4" max="5" width="10.7109375" style="1" customWidth="1"/>
    <col min="6" max="6" width="11.7109375" style="1" customWidth="1"/>
    <col min="7" max="16384" width="11.42578125" style="1"/>
  </cols>
  <sheetData>
    <row r="1" spans="1:702" ht="37.9" customHeight="1" x14ac:dyDescent="0.25">
      <c r="A1" s="5"/>
      <c r="B1" s="4"/>
      <c r="C1" s="4"/>
      <c r="D1" s="4"/>
      <c r="E1" s="4"/>
      <c r="F1" s="6"/>
    </row>
    <row r="2" spans="1:702" x14ac:dyDescent="0.25">
      <c r="A2" s="7"/>
      <c r="B2" s="8" t="s">
        <v>1</v>
      </c>
      <c r="C2" s="9" t="s">
        <v>2</v>
      </c>
      <c r="D2" s="10" t="s">
        <v>3</v>
      </c>
      <c r="E2" s="10" t="s">
        <v>4</v>
      </c>
      <c r="F2" s="11" t="s">
        <v>5</v>
      </c>
    </row>
    <row r="3" spans="1:702" x14ac:dyDescent="0.25">
      <c r="A3" s="12"/>
      <c r="B3" s="22"/>
      <c r="C3" s="14"/>
      <c r="D3" s="18"/>
      <c r="E3" s="18"/>
      <c r="F3" s="16"/>
    </row>
    <row r="4" spans="1:702" ht="18" x14ac:dyDescent="0.25">
      <c r="A4" s="33" t="s">
        <v>417</v>
      </c>
      <c r="B4" s="13" t="s">
        <v>303</v>
      </c>
      <c r="C4" s="14"/>
      <c r="D4" s="18"/>
      <c r="E4" s="18"/>
      <c r="F4" s="16"/>
      <c r="ZY4" s="1" t="s">
        <v>6</v>
      </c>
      <c r="ZZ4" s="3"/>
    </row>
    <row r="5" spans="1:702" ht="16.5" x14ac:dyDescent="0.25">
      <c r="A5" s="34" t="s">
        <v>418</v>
      </c>
      <c r="B5" s="24" t="s">
        <v>419</v>
      </c>
      <c r="C5" s="14"/>
      <c r="D5" s="18"/>
      <c r="E5" s="18"/>
      <c r="F5" s="16"/>
      <c r="ZY5" s="1" t="s">
        <v>40</v>
      </c>
      <c r="ZZ5" s="3"/>
    </row>
    <row r="6" spans="1:702" x14ac:dyDescent="0.25">
      <c r="A6" s="32"/>
      <c r="B6" s="23" t="s">
        <v>421</v>
      </c>
      <c r="C6" s="15" t="s">
        <v>73</v>
      </c>
      <c r="D6" s="19">
        <v>2</v>
      </c>
      <c r="E6" s="20"/>
      <c r="F6" s="17">
        <f>ROUND(D6*E6,2)</f>
        <v>0</v>
      </c>
      <c r="ZY6" s="1" t="s">
        <v>10</v>
      </c>
      <c r="ZZ6" s="3" t="s">
        <v>420</v>
      </c>
    </row>
    <row r="7" spans="1:702" ht="28.5" x14ac:dyDescent="0.25">
      <c r="A7" s="32"/>
      <c r="B7" s="23" t="s">
        <v>423</v>
      </c>
      <c r="C7" s="15" t="s">
        <v>73</v>
      </c>
      <c r="D7" s="19">
        <v>6</v>
      </c>
      <c r="E7" s="20"/>
      <c r="F7" s="17">
        <f>ROUND(D7*E7,2)</f>
        <v>0</v>
      </c>
      <c r="ZY7" s="1" t="s">
        <v>10</v>
      </c>
      <c r="ZZ7" s="3" t="s">
        <v>422</v>
      </c>
    </row>
    <row r="8" spans="1:702" x14ac:dyDescent="0.25">
      <c r="A8" s="32"/>
      <c r="B8" s="23" t="s">
        <v>425</v>
      </c>
      <c r="C8" s="15" t="s">
        <v>73</v>
      </c>
      <c r="D8" s="19">
        <v>2</v>
      </c>
      <c r="E8" s="20"/>
      <c r="F8" s="17">
        <f>ROUND(D8*E8,2)</f>
        <v>0</v>
      </c>
      <c r="ZY8" s="1" t="s">
        <v>10</v>
      </c>
      <c r="ZZ8" s="3" t="s">
        <v>424</v>
      </c>
    </row>
    <row r="9" spans="1:702" x14ac:dyDescent="0.25">
      <c r="A9" s="32"/>
      <c r="B9" s="23" t="s">
        <v>427</v>
      </c>
      <c r="C9" s="15" t="s">
        <v>73</v>
      </c>
      <c r="D9" s="19">
        <v>2</v>
      </c>
      <c r="E9" s="20"/>
      <c r="F9" s="17">
        <f>ROUND(D9*E9,2)</f>
        <v>0</v>
      </c>
      <c r="ZY9" s="1" t="s">
        <v>10</v>
      </c>
      <c r="ZZ9" s="3" t="s">
        <v>426</v>
      </c>
    </row>
    <row r="10" spans="1:702" x14ac:dyDescent="0.25">
      <c r="A10" s="32"/>
      <c r="B10" s="23" t="s">
        <v>429</v>
      </c>
      <c r="C10" s="15" t="s">
        <v>73</v>
      </c>
      <c r="D10" s="19">
        <v>1</v>
      </c>
      <c r="E10" s="20"/>
      <c r="F10" s="17">
        <f>ROUND(D10*E10,2)</f>
        <v>0</v>
      </c>
      <c r="ZY10" s="1" t="s">
        <v>10</v>
      </c>
      <c r="ZZ10" s="3" t="s">
        <v>428</v>
      </c>
    </row>
    <row r="11" spans="1:702" x14ac:dyDescent="0.25">
      <c r="A11" s="32"/>
      <c r="B11" s="23" t="s">
        <v>431</v>
      </c>
      <c r="C11" s="15" t="s">
        <v>73</v>
      </c>
      <c r="D11" s="19">
        <v>2</v>
      </c>
      <c r="E11" s="20"/>
      <c r="F11" s="17">
        <f>ROUND(D11*E11,2)</f>
        <v>0</v>
      </c>
      <c r="ZY11" s="1" t="s">
        <v>10</v>
      </c>
      <c r="ZZ11" s="3" t="s">
        <v>430</v>
      </c>
    </row>
    <row r="12" spans="1:702" x14ac:dyDescent="0.25">
      <c r="A12" s="32"/>
      <c r="B12" s="23" t="s">
        <v>433</v>
      </c>
      <c r="C12" s="15" t="s">
        <v>73</v>
      </c>
      <c r="D12" s="19">
        <v>1</v>
      </c>
      <c r="E12" s="20"/>
      <c r="F12" s="17">
        <f>ROUND(D12*E12,2)</f>
        <v>0</v>
      </c>
      <c r="ZY12" s="1" t="s">
        <v>10</v>
      </c>
      <c r="ZZ12" s="3" t="s">
        <v>432</v>
      </c>
    </row>
    <row r="13" spans="1:702" x14ac:dyDescent="0.25">
      <c r="A13" s="32"/>
      <c r="B13" s="23" t="s">
        <v>435</v>
      </c>
      <c r="C13" s="15" t="s">
        <v>73</v>
      </c>
      <c r="D13" s="19">
        <v>1</v>
      </c>
      <c r="E13" s="20"/>
      <c r="F13" s="17">
        <f>ROUND(D13*E13,2)</f>
        <v>0</v>
      </c>
      <c r="ZY13" s="1" t="s">
        <v>10</v>
      </c>
      <c r="ZZ13" s="3" t="s">
        <v>434</v>
      </c>
    </row>
    <row r="14" spans="1:702" x14ac:dyDescent="0.25">
      <c r="A14" s="32"/>
      <c r="B14" s="23" t="s">
        <v>437</v>
      </c>
      <c r="C14" s="15" t="s">
        <v>73</v>
      </c>
      <c r="D14" s="19">
        <v>1</v>
      </c>
      <c r="E14" s="20"/>
      <c r="F14" s="17">
        <f>ROUND(D14*E14,2)</f>
        <v>0</v>
      </c>
      <c r="ZY14" s="1" t="s">
        <v>10</v>
      </c>
      <c r="ZZ14" s="3" t="s">
        <v>436</v>
      </c>
    </row>
    <row r="15" spans="1:702" x14ac:dyDescent="0.25">
      <c r="A15" s="32"/>
      <c r="B15" s="23" t="s">
        <v>439</v>
      </c>
      <c r="C15" s="15" t="s">
        <v>73</v>
      </c>
      <c r="D15" s="19">
        <v>3</v>
      </c>
      <c r="E15" s="20"/>
      <c r="F15" s="17">
        <f>ROUND(D15*E15,2)</f>
        <v>0</v>
      </c>
      <c r="ZY15" s="1" t="s">
        <v>10</v>
      </c>
      <c r="ZZ15" s="3" t="s">
        <v>438</v>
      </c>
    </row>
    <row r="16" spans="1:702" ht="16.5" x14ac:dyDescent="0.25">
      <c r="A16" s="34" t="s">
        <v>440</v>
      </c>
      <c r="B16" s="24" t="s">
        <v>441</v>
      </c>
      <c r="C16" s="14"/>
      <c r="D16" s="18"/>
      <c r="E16" s="18"/>
      <c r="F16" s="16"/>
      <c r="ZY16" s="1" t="s">
        <v>40</v>
      </c>
      <c r="ZZ16" s="3"/>
    </row>
    <row r="17" spans="1:702" x14ac:dyDescent="0.25">
      <c r="A17" s="32"/>
      <c r="B17" s="23" t="s">
        <v>443</v>
      </c>
      <c r="C17" s="15" t="s">
        <v>73</v>
      </c>
      <c r="D17" s="19">
        <v>2</v>
      </c>
      <c r="E17" s="20"/>
      <c r="F17" s="17">
        <f>ROUND(D17*E17,2)</f>
        <v>0</v>
      </c>
      <c r="ZY17" s="1" t="s">
        <v>10</v>
      </c>
      <c r="ZZ17" s="3" t="s">
        <v>442</v>
      </c>
    </row>
    <row r="18" spans="1:702" x14ac:dyDescent="0.25">
      <c r="A18" s="32"/>
      <c r="B18" s="23" t="s">
        <v>445</v>
      </c>
      <c r="C18" s="15" t="s">
        <v>73</v>
      </c>
      <c r="D18" s="19">
        <v>3</v>
      </c>
      <c r="E18" s="20"/>
      <c r="F18" s="17">
        <f>ROUND(D18*E18,2)</f>
        <v>0</v>
      </c>
      <c r="ZY18" s="1" t="s">
        <v>10</v>
      </c>
      <c r="ZZ18" s="3" t="s">
        <v>444</v>
      </c>
    </row>
    <row r="19" spans="1:702" x14ac:dyDescent="0.25">
      <c r="A19" s="32"/>
      <c r="B19" s="23" t="s">
        <v>447</v>
      </c>
      <c r="C19" s="15" t="s">
        <v>73</v>
      </c>
      <c r="D19" s="19">
        <v>2</v>
      </c>
      <c r="E19" s="20"/>
      <c r="F19" s="17">
        <f>ROUND(D19*E19,2)</f>
        <v>0</v>
      </c>
      <c r="ZY19" s="1" t="s">
        <v>10</v>
      </c>
      <c r="ZZ19" s="3" t="s">
        <v>446</v>
      </c>
    </row>
    <row r="20" spans="1:702" x14ac:dyDescent="0.25">
      <c r="A20" s="32"/>
      <c r="B20" s="23" t="s">
        <v>449</v>
      </c>
      <c r="C20" s="15" t="s">
        <v>73</v>
      </c>
      <c r="D20" s="19">
        <v>2</v>
      </c>
      <c r="E20" s="20"/>
      <c r="F20" s="17">
        <f>ROUND(D20*E20,2)</f>
        <v>0</v>
      </c>
      <c r="ZY20" s="1" t="s">
        <v>10</v>
      </c>
      <c r="ZZ20" s="3" t="s">
        <v>448</v>
      </c>
    </row>
    <row r="21" spans="1:702" ht="16.5" x14ac:dyDescent="0.25">
      <c r="A21" s="34" t="s">
        <v>450</v>
      </c>
      <c r="B21" s="24" t="s">
        <v>451</v>
      </c>
      <c r="C21" s="14"/>
      <c r="D21" s="18"/>
      <c r="E21" s="18"/>
      <c r="F21" s="16"/>
      <c r="ZY21" s="1" t="s">
        <v>40</v>
      </c>
      <c r="ZZ21" s="3"/>
    </row>
    <row r="22" spans="1:702" x14ac:dyDescent="0.25">
      <c r="A22" s="32"/>
      <c r="B22" s="23" t="s">
        <v>453</v>
      </c>
      <c r="C22" s="15" t="s">
        <v>73</v>
      </c>
      <c r="D22" s="19">
        <v>1</v>
      </c>
      <c r="E22" s="20"/>
      <c r="F22" s="17">
        <f>ROUND(D22*E22,2)</f>
        <v>0</v>
      </c>
      <c r="ZY22" s="1" t="s">
        <v>10</v>
      </c>
      <c r="ZZ22" s="3" t="s">
        <v>452</v>
      </c>
    </row>
    <row r="23" spans="1:702" x14ac:dyDescent="0.25">
      <c r="A23" s="32"/>
      <c r="B23" s="23" t="s">
        <v>455</v>
      </c>
      <c r="C23" s="15" t="s">
        <v>73</v>
      </c>
      <c r="D23" s="19">
        <v>1</v>
      </c>
      <c r="E23" s="20"/>
      <c r="F23" s="17">
        <f>ROUND(D23*E23,2)</f>
        <v>0</v>
      </c>
      <c r="ZY23" s="1" t="s">
        <v>10</v>
      </c>
      <c r="ZZ23" s="3" t="s">
        <v>454</v>
      </c>
    </row>
    <row r="24" spans="1:702" x14ac:dyDescent="0.25">
      <c r="A24" s="32"/>
      <c r="B24" s="23" t="s">
        <v>457</v>
      </c>
      <c r="C24" s="15" t="s">
        <v>73</v>
      </c>
      <c r="D24" s="19">
        <v>1</v>
      </c>
      <c r="E24" s="20"/>
      <c r="F24" s="17">
        <f>ROUND(D24*E24,2)</f>
        <v>0</v>
      </c>
      <c r="ZY24" s="1" t="s">
        <v>10</v>
      </c>
      <c r="ZZ24" s="3" t="s">
        <v>456</v>
      </c>
    </row>
    <row r="25" spans="1:702" ht="16.5" x14ac:dyDescent="0.25">
      <c r="A25" s="34" t="s">
        <v>458</v>
      </c>
      <c r="B25" s="24" t="s">
        <v>459</v>
      </c>
      <c r="C25" s="14"/>
      <c r="D25" s="18"/>
      <c r="E25" s="18"/>
      <c r="F25" s="16"/>
      <c r="ZY25" s="1" t="s">
        <v>40</v>
      </c>
      <c r="ZZ25" s="3"/>
    </row>
    <row r="26" spans="1:702" x14ac:dyDescent="0.25">
      <c r="A26" s="32"/>
      <c r="B26" s="23" t="s">
        <v>461</v>
      </c>
      <c r="C26" s="15" t="s">
        <v>73</v>
      </c>
      <c r="D26" s="19">
        <v>2</v>
      </c>
      <c r="E26" s="20"/>
      <c r="F26" s="17">
        <f>ROUND(D26*E26,2)</f>
        <v>0</v>
      </c>
      <c r="ZY26" s="1" t="s">
        <v>10</v>
      </c>
      <c r="ZZ26" s="3" t="s">
        <v>460</v>
      </c>
    </row>
    <row r="27" spans="1:702" ht="16.5" x14ac:dyDescent="0.25">
      <c r="A27" s="34" t="s">
        <v>462</v>
      </c>
      <c r="B27" s="24" t="s">
        <v>463</v>
      </c>
      <c r="C27" s="14"/>
      <c r="D27" s="18"/>
      <c r="E27" s="18"/>
      <c r="F27" s="16"/>
      <c r="ZY27" s="1" t="s">
        <v>40</v>
      </c>
      <c r="ZZ27" s="3"/>
    </row>
    <row r="28" spans="1:702" x14ac:dyDescent="0.25">
      <c r="A28" s="32"/>
      <c r="B28" s="23" t="s">
        <v>465</v>
      </c>
      <c r="C28" s="15" t="s">
        <v>13</v>
      </c>
      <c r="D28" s="20">
        <v>5.28</v>
      </c>
      <c r="E28" s="20"/>
      <c r="F28" s="17">
        <f>ROUND(D28*E28,2)</f>
        <v>0</v>
      </c>
      <c r="ZY28" s="1" t="s">
        <v>10</v>
      </c>
      <c r="ZZ28" s="3" t="s">
        <v>464</v>
      </c>
    </row>
    <row r="29" spans="1:702" x14ac:dyDescent="0.25">
      <c r="A29" s="32"/>
      <c r="B29" s="23" t="s">
        <v>467</v>
      </c>
      <c r="C29" s="15" t="s">
        <v>73</v>
      </c>
      <c r="D29" s="19">
        <v>6</v>
      </c>
      <c r="E29" s="20"/>
      <c r="F29" s="17">
        <f>ROUND(D29*E29,2)</f>
        <v>0</v>
      </c>
      <c r="ZY29" s="1" t="s">
        <v>10</v>
      </c>
      <c r="ZZ29" s="3" t="s">
        <v>466</v>
      </c>
    </row>
    <row r="30" spans="1:702" x14ac:dyDescent="0.25">
      <c r="A30" s="32"/>
      <c r="B30" s="23" t="s">
        <v>469</v>
      </c>
      <c r="C30" s="15" t="s">
        <v>73</v>
      </c>
      <c r="D30" s="19">
        <v>3</v>
      </c>
      <c r="E30" s="20"/>
      <c r="F30" s="17">
        <f>ROUND(D30*E30,2)</f>
        <v>0</v>
      </c>
      <c r="ZY30" s="1" t="s">
        <v>10</v>
      </c>
      <c r="ZZ30" s="3" t="s">
        <v>468</v>
      </c>
    </row>
    <row r="31" spans="1:702" x14ac:dyDescent="0.25">
      <c r="A31" s="32"/>
      <c r="B31" s="23" t="s">
        <v>471</v>
      </c>
      <c r="C31" s="15" t="s">
        <v>73</v>
      </c>
      <c r="D31" s="19">
        <v>3</v>
      </c>
      <c r="E31" s="20"/>
      <c r="F31" s="17">
        <f>ROUND(D31*E31,2)</f>
        <v>0</v>
      </c>
      <c r="ZY31" s="1" t="s">
        <v>10</v>
      </c>
      <c r="ZZ31" s="3" t="s">
        <v>470</v>
      </c>
    </row>
    <row r="32" spans="1:702" ht="16.5" x14ac:dyDescent="0.25">
      <c r="A32" s="34" t="s">
        <v>472</v>
      </c>
      <c r="B32" s="24" t="s">
        <v>473</v>
      </c>
      <c r="C32" s="14"/>
      <c r="D32" s="18"/>
      <c r="E32" s="18"/>
      <c r="F32" s="16"/>
      <c r="ZY32" s="1" t="s">
        <v>40</v>
      </c>
      <c r="ZZ32" s="3"/>
    </row>
    <row r="33" spans="1:702" x14ac:dyDescent="0.25">
      <c r="A33" s="32"/>
      <c r="B33" s="23" t="s">
        <v>475</v>
      </c>
      <c r="C33" s="15" t="s">
        <v>13</v>
      </c>
      <c r="D33" s="20">
        <v>5.4</v>
      </c>
      <c r="E33" s="20"/>
      <c r="F33" s="17">
        <f>ROUND(D33*E33,2)</f>
        <v>0</v>
      </c>
      <c r="ZY33" s="1" t="s">
        <v>10</v>
      </c>
      <c r="ZZ33" s="3" t="s">
        <v>474</v>
      </c>
    </row>
    <row r="34" spans="1:702" ht="16.5" x14ac:dyDescent="0.25">
      <c r="A34" s="34" t="s">
        <v>476</v>
      </c>
      <c r="B34" s="24" t="s">
        <v>477</v>
      </c>
      <c r="C34" s="14"/>
      <c r="D34" s="18"/>
      <c r="E34" s="18"/>
      <c r="F34" s="16"/>
      <c r="ZY34" s="1" t="s">
        <v>40</v>
      </c>
      <c r="ZZ34" s="3"/>
    </row>
    <row r="35" spans="1:702" x14ac:dyDescent="0.25">
      <c r="A35" s="32"/>
      <c r="B35" s="23" t="s">
        <v>479</v>
      </c>
      <c r="C35" s="15" t="s">
        <v>73</v>
      </c>
      <c r="D35" s="19">
        <v>26</v>
      </c>
      <c r="E35" s="20"/>
      <c r="F35" s="17">
        <f>ROUND(D35*E35,2)</f>
        <v>0</v>
      </c>
      <c r="ZY35" s="1" t="s">
        <v>10</v>
      </c>
      <c r="ZZ35" s="3" t="s">
        <v>478</v>
      </c>
    </row>
    <row r="36" spans="1:702" ht="16.5" x14ac:dyDescent="0.25">
      <c r="A36" s="34" t="s">
        <v>480</v>
      </c>
      <c r="B36" s="24" t="s">
        <v>481</v>
      </c>
      <c r="C36" s="14"/>
      <c r="D36" s="18"/>
      <c r="E36" s="18"/>
      <c r="F36" s="16"/>
      <c r="ZY36" s="1" t="s">
        <v>40</v>
      </c>
      <c r="ZZ36" s="3"/>
    </row>
    <row r="37" spans="1:702" x14ac:dyDescent="0.25">
      <c r="A37" s="32"/>
      <c r="B37" s="23" t="s">
        <v>483</v>
      </c>
      <c r="C37" s="15" t="s">
        <v>9</v>
      </c>
      <c r="D37" s="19">
        <v>1</v>
      </c>
      <c r="E37" s="20"/>
      <c r="F37" s="17">
        <f>ROUND(D37*E37,2)</f>
        <v>0</v>
      </c>
      <c r="ZY37" s="1" t="s">
        <v>10</v>
      </c>
      <c r="ZZ37" s="3" t="s">
        <v>482</v>
      </c>
    </row>
    <row r="38" spans="1:702" x14ac:dyDescent="0.25">
      <c r="A38" s="32"/>
      <c r="B38" s="23" t="s">
        <v>485</v>
      </c>
      <c r="C38" s="15" t="s">
        <v>9</v>
      </c>
      <c r="D38" s="19">
        <v>1</v>
      </c>
      <c r="E38" s="20"/>
      <c r="F38" s="17">
        <f>ROUND(D38*E38,2)</f>
        <v>0</v>
      </c>
      <c r="ZY38" s="1" t="s">
        <v>10</v>
      </c>
      <c r="ZZ38" s="3" t="s">
        <v>484</v>
      </c>
    </row>
    <row r="39" spans="1:702" x14ac:dyDescent="0.25">
      <c r="A39" s="32"/>
      <c r="B39" s="23" t="s">
        <v>487</v>
      </c>
      <c r="C39" s="15" t="s">
        <v>73</v>
      </c>
      <c r="D39" s="19">
        <v>9</v>
      </c>
      <c r="E39" s="20"/>
      <c r="F39" s="17">
        <f>ROUND(D39*E39,2)</f>
        <v>0</v>
      </c>
      <c r="ZY39" s="1" t="s">
        <v>10</v>
      </c>
      <c r="ZZ39" s="3" t="s">
        <v>486</v>
      </c>
    </row>
    <row r="40" spans="1:702" x14ac:dyDescent="0.25">
      <c r="A40" s="32"/>
      <c r="B40" s="23" t="s">
        <v>489</v>
      </c>
      <c r="C40" s="15" t="s">
        <v>13</v>
      </c>
      <c r="D40" s="20">
        <v>21.84</v>
      </c>
      <c r="E40" s="20"/>
      <c r="F40" s="17">
        <f>ROUND(D40*E40,2)</f>
        <v>0</v>
      </c>
      <c r="ZY40" s="1" t="s">
        <v>10</v>
      </c>
      <c r="ZZ40" s="3" t="s">
        <v>488</v>
      </c>
    </row>
    <row r="41" spans="1:702" x14ac:dyDescent="0.25">
      <c r="A41" s="32"/>
      <c r="B41" s="23" t="s">
        <v>491</v>
      </c>
      <c r="C41" s="15" t="s">
        <v>73</v>
      </c>
      <c r="D41" s="19">
        <v>1</v>
      </c>
      <c r="E41" s="20"/>
      <c r="F41" s="17">
        <f>ROUND(D41*E41,2)</f>
        <v>0</v>
      </c>
      <c r="ZY41" s="1" t="s">
        <v>10</v>
      </c>
      <c r="ZZ41" s="3" t="s">
        <v>490</v>
      </c>
    </row>
    <row r="42" spans="1:702" ht="16.5" x14ac:dyDescent="0.25">
      <c r="A42" s="34" t="s">
        <v>492</v>
      </c>
      <c r="B42" s="24" t="s">
        <v>493</v>
      </c>
      <c r="C42" s="14"/>
      <c r="D42" s="18"/>
      <c r="E42" s="18"/>
      <c r="F42" s="16"/>
      <c r="ZY42" s="1" t="s">
        <v>40</v>
      </c>
      <c r="ZZ42" s="3"/>
    </row>
    <row r="43" spans="1:702" x14ac:dyDescent="0.25">
      <c r="A43" s="32"/>
      <c r="B43" s="23" t="s">
        <v>495</v>
      </c>
      <c r="C43" s="15" t="s">
        <v>13</v>
      </c>
      <c r="D43" s="20">
        <v>4.8</v>
      </c>
      <c r="E43" s="20"/>
      <c r="F43" s="17">
        <f>ROUND(D43*E43,2)</f>
        <v>0</v>
      </c>
      <c r="ZY43" s="1" t="s">
        <v>10</v>
      </c>
      <c r="ZZ43" s="3" t="s">
        <v>494</v>
      </c>
    </row>
    <row r="44" spans="1:702" x14ac:dyDescent="0.25">
      <c r="A44" s="32"/>
      <c r="B44" s="23" t="s">
        <v>497</v>
      </c>
      <c r="C44" s="15" t="s">
        <v>13</v>
      </c>
      <c r="D44" s="20">
        <v>17.04</v>
      </c>
      <c r="E44" s="20"/>
      <c r="F44" s="17">
        <f>ROUND(D44*E44,2)</f>
        <v>0</v>
      </c>
      <c r="ZY44" s="1" t="s">
        <v>10</v>
      </c>
      <c r="ZZ44" s="3" t="s">
        <v>496</v>
      </c>
    </row>
    <row r="45" spans="1:702" x14ac:dyDescent="0.25">
      <c r="A45" s="35"/>
      <c r="B45" s="26"/>
      <c r="C45" s="27"/>
      <c r="D45" s="28"/>
      <c r="E45" s="28"/>
      <c r="F45" s="29"/>
    </row>
    <row r="47" spans="1:702" x14ac:dyDescent="0.25">
      <c r="B47" s="36" t="s">
        <v>498</v>
      </c>
      <c r="F47" s="2">
        <f>SUBTOTAL(109,F3:F45)</f>
        <v>0</v>
      </c>
      <c r="ZY47" s="1" t="s">
        <v>249</v>
      </c>
    </row>
    <row r="48" spans="1:702" x14ac:dyDescent="0.25">
      <c r="B48" s="37" t="e">
        <f>CONCATENATE("TVA (",#REF!,"%)")</f>
        <v>#REF!</v>
      </c>
      <c r="F48" s="2" t="e">
        <f>(F47*#REF!)/100</f>
        <v>#REF!</v>
      </c>
      <c r="ZY48" s="1" t="s">
        <v>0</v>
      </c>
    </row>
    <row r="49" spans="2:701" x14ac:dyDescent="0.25">
      <c r="B49" s="36" t="s">
        <v>252</v>
      </c>
      <c r="F49" s="2" t="e">
        <f>F47+F48</f>
        <v>#REF!</v>
      </c>
      <c r="ZY49" s="1" t="s">
        <v>251</v>
      </c>
    </row>
  </sheetData>
  <mergeCells count="1">
    <mergeCell ref="A1:F1"/>
  </mergeCells>
  <pageMargins left="0.39370078740157477" right="0.31496062992125989" top="0.39370078740157477" bottom="0.39370078740157477" header="0.3" footer="0.3"/>
  <pageSetup paperSize="9" scale="97" fitToHeight="1000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38E2F-6BB0-41B4-AD6A-A26320701BA0}">
  <sheetPr>
    <pageSetUpPr fitToPage="1"/>
  </sheetPr>
  <dimension ref="A1:ZZ49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F1"/>
    </sheetView>
  </sheetViews>
  <sheetFormatPr baseColWidth="10" defaultRowHeight="15" x14ac:dyDescent="0.25"/>
  <cols>
    <col min="1" max="1" width="9.7109375" style="3" customWidth="1"/>
    <col min="2" max="2" width="51.28515625" style="3" customWidth="1"/>
    <col min="3" max="3" width="4.7109375" style="1" customWidth="1"/>
    <col min="4" max="5" width="10.7109375" style="1" customWidth="1"/>
    <col min="6" max="6" width="11.7109375" style="1" customWidth="1"/>
    <col min="7" max="16384" width="11.42578125" style="1"/>
  </cols>
  <sheetData>
    <row r="1" spans="1:702" ht="37.9" customHeight="1" x14ac:dyDescent="0.25">
      <c r="A1" s="5"/>
      <c r="B1" s="4"/>
      <c r="C1" s="4"/>
      <c r="D1" s="4"/>
      <c r="E1" s="4"/>
      <c r="F1" s="6"/>
    </row>
    <row r="2" spans="1:702" x14ac:dyDescent="0.25">
      <c r="A2" s="7"/>
      <c r="B2" s="8" t="s">
        <v>1</v>
      </c>
      <c r="C2" s="9" t="s">
        <v>2</v>
      </c>
      <c r="D2" s="10" t="s">
        <v>3</v>
      </c>
      <c r="E2" s="10" t="s">
        <v>4</v>
      </c>
      <c r="F2" s="11" t="s">
        <v>5</v>
      </c>
    </row>
    <row r="3" spans="1:702" x14ac:dyDescent="0.25">
      <c r="A3" s="12"/>
      <c r="B3" s="22"/>
      <c r="C3" s="14"/>
      <c r="D3" s="18"/>
      <c r="E3" s="18"/>
      <c r="F3" s="16"/>
    </row>
    <row r="4" spans="1:702" ht="36" x14ac:dyDescent="0.25">
      <c r="A4" s="33" t="s">
        <v>499</v>
      </c>
      <c r="B4" s="13" t="s">
        <v>500</v>
      </c>
      <c r="C4" s="14"/>
      <c r="D4" s="18"/>
      <c r="E4" s="18"/>
      <c r="F4" s="16"/>
      <c r="ZY4" s="1" t="s">
        <v>6</v>
      </c>
      <c r="ZZ4" s="3"/>
    </row>
    <row r="5" spans="1:702" ht="16.5" x14ac:dyDescent="0.25">
      <c r="A5" s="34" t="s">
        <v>501</v>
      </c>
      <c r="B5" s="24" t="s">
        <v>502</v>
      </c>
      <c r="C5" s="14"/>
      <c r="D5" s="18"/>
      <c r="E5" s="18"/>
      <c r="F5" s="16"/>
      <c r="ZY5" s="1" t="s">
        <v>40</v>
      </c>
      <c r="ZZ5" s="3"/>
    </row>
    <row r="6" spans="1:702" ht="33" x14ac:dyDescent="0.25">
      <c r="A6" s="34" t="s">
        <v>503</v>
      </c>
      <c r="B6" s="25" t="s">
        <v>504</v>
      </c>
      <c r="C6" s="14"/>
      <c r="D6" s="18"/>
      <c r="E6" s="18"/>
      <c r="F6" s="16"/>
      <c r="ZY6" s="1" t="s">
        <v>158</v>
      </c>
      <c r="ZZ6" s="3"/>
    </row>
    <row r="7" spans="1:702" x14ac:dyDescent="0.25">
      <c r="A7" s="32"/>
      <c r="B7" s="23" t="s">
        <v>506</v>
      </c>
      <c r="C7" s="15" t="s">
        <v>33</v>
      </c>
      <c r="D7" s="20">
        <v>356.59</v>
      </c>
      <c r="E7" s="20"/>
      <c r="F7" s="17">
        <f>ROUND(D7*E7,2)</f>
        <v>0</v>
      </c>
      <c r="ZY7" s="1" t="s">
        <v>10</v>
      </c>
      <c r="ZZ7" s="3" t="s">
        <v>505</v>
      </c>
    </row>
    <row r="8" spans="1:702" x14ac:dyDescent="0.25">
      <c r="A8" s="32"/>
      <c r="B8" s="23" t="s">
        <v>508</v>
      </c>
      <c r="C8" s="15" t="s">
        <v>33</v>
      </c>
      <c r="D8" s="20">
        <v>76.58</v>
      </c>
      <c r="E8" s="20"/>
      <c r="F8" s="17">
        <f>ROUND(D8*E8,2)</f>
        <v>0</v>
      </c>
      <c r="ZY8" s="1" t="s">
        <v>10</v>
      </c>
      <c r="ZZ8" s="3" t="s">
        <v>507</v>
      </c>
    </row>
    <row r="9" spans="1:702" ht="16.5" x14ac:dyDescent="0.25">
      <c r="A9" s="34" t="s">
        <v>509</v>
      </c>
      <c r="B9" s="24" t="s">
        <v>510</v>
      </c>
      <c r="C9" s="14"/>
      <c r="D9" s="18"/>
      <c r="E9" s="18"/>
      <c r="F9" s="16"/>
      <c r="ZY9" s="1" t="s">
        <v>40</v>
      </c>
      <c r="ZZ9" s="3"/>
    </row>
    <row r="10" spans="1:702" ht="16.5" x14ac:dyDescent="0.25">
      <c r="A10" s="34" t="s">
        <v>511</v>
      </c>
      <c r="B10" s="25" t="s">
        <v>512</v>
      </c>
      <c r="C10" s="14"/>
      <c r="D10" s="18"/>
      <c r="E10" s="18"/>
      <c r="F10" s="16"/>
      <c r="ZY10" s="1" t="s">
        <v>158</v>
      </c>
      <c r="ZZ10" s="3"/>
    </row>
    <row r="11" spans="1:702" x14ac:dyDescent="0.25">
      <c r="A11" s="32"/>
      <c r="B11" s="23" t="s">
        <v>514</v>
      </c>
      <c r="C11" s="15" t="s">
        <v>33</v>
      </c>
      <c r="D11" s="20">
        <v>64.75</v>
      </c>
      <c r="E11" s="20"/>
      <c r="F11" s="17">
        <f>ROUND(D11*E11,2)</f>
        <v>0</v>
      </c>
      <c r="ZY11" s="1" t="s">
        <v>10</v>
      </c>
      <c r="ZZ11" s="3" t="s">
        <v>513</v>
      </c>
    </row>
    <row r="12" spans="1:702" x14ac:dyDescent="0.25">
      <c r="A12" s="32"/>
      <c r="B12" s="23" t="s">
        <v>516</v>
      </c>
      <c r="C12" s="15" t="s">
        <v>33</v>
      </c>
      <c r="D12" s="20">
        <v>146.66999999999999</v>
      </c>
      <c r="E12" s="20"/>
      <c r="F12" s="17">
        <f>ROUND(D12*E12,2)</f>
        <v>0</v>
      </c>
      <c r="ZY12" s="1" t="s">
        <v>10</v>
      </c>
      <c r="ZZ12" s="3" t="s">
        <v>515</v>
      </c>
    </row>
    <row r="13" spans="1:702" x14ac:dyDescent="0.25">
      <c r="A13" s="32"/>
      <c r="B13" s="23" t="s">
        <v>518</v>
      </c>
      <c r="C13" s="15" t="s">
        <v>33</v>
      </c>
      <c r="D13" s="20">
        <v>122.47</v>
      </c>
      <c r="E13" s="20"/>
      <c r="F13" s="17">
        <f>ROUND(D13*E13,2)</f>
        <v>0</v>
      </c>
      <c r="ZY13" s="1" t="s">
        <v>10</v>
      </c>
      <c r="ZZ13" s="3" t="s">
        <v>517</v>
      </c>
    </row>
    <row r="14" spans="1:702" x14ac:dyDescent="0.25">
      <c r="A14" s="32"/>
      <c r="B14" s="23" t="s">
        <v>520</v>
      </c>
      <c r="C14" s="15" t="s">
        <v>33</v>
      </c>
      <c r="D14" s="20">
        <v>56.36</v>
      </c>
      <c r="E14" s="20"/>
      <c r="F14" s="17">
        <f>ROUND(D14*E14,2)</f>
        <v>0</v>
      </c>
      <c r="ZY14" s="1" t="s">
        <v>10</v>
      </c>
      <c r="ZZ14" s="3" t="s">
        <v>519</v>
      </c>
    </row>
    <row r="15" spans="1:702" x14ac:dyDescent="0.25">
      <c r="A15" s="32"/>
      <c r="B15" s="23" t="s">
        <v>508</v>
      </c>
      <c r="C15" s="15" t="s">
        <v>33</v>
      </c>
      <c r="D15" s="20">
        <v>227.24</v>
      </c>
      <c r="E15" s="20"/>
      <c r="F15" s="17">
        <f>ROUND(D15*E15,2)</f>
        <v>0</v>
      </c>
      <c r="ZY15" s="1" t="s">
        <v>10</v>
      </c>
      <c r="ZZ15" s="3" t="s">
        <v>521</v>
      </c>
    </row>
    <row r="16" spans="1:702" ht="16.5" x14ac:dyDescent="0.25">
      <c r="A16" s="34" t="s">
        <v>522</v>
      </c>
      <c r="B16" s="24" t="s">
        <v>523</v>
      </c>
      <c r="C16" s="14"/>
      <c r="D16" s="18"/>
      <c r="E16" s="18"/>
      <c r="F16" s="16"/>
      <c r="ZY16" s="1" t="s">
        <v>40</v>
      </c>
      <c r="ZZ16" s="3"/>
    </row>
    <row r="17" spans="1:702" x14ac:dyDescent="0.25">
      <c r="A17" s="32"/>
      <c r="B17" s="23" t="s">
        <v>525</v>
      </c>
      <c r="C17" s="15" t="s">
        <v>33</v>
      </c>
      <c r="D17" s="20">
        <v>9.16</v>
      </c>
      <c r="E17" s="20"/>
      <c r="F17" s="17">
        <f>ROUND(D17*E17,2)</f>
        <v>0</v>
      </c>
      <c r="ZY17" s="1" t="s">
        <v>10</v>
      </c>
      <c r="ZZ17" s="3" t="s">
        <v>524</v>
      </c>
    </row>
    <row r="18" spans="1:702" x14ac:dyDescent="0.25">
      <c r="A18" s="32"/>
      <c r="B18" s="23" t="s">
        <v>508</v>
      </c>
      <c r="C18" s="15" t="s">
        <v>33</v>
      </c>
      <c r="D18" s="20">
        <v>9.16</v>
      </c>
      <c r="E18" s="20"/>
      <c r="F18" s="17">
        <f>ROUND(D18*E18,2)</f>
        <v>0</v>
      </c>
      <c r="ZY18" s="1" t="s">
        <v>10</v>
      </c>
      <c r="ZZ18" s="3" t="s">
        <v>526</v>
      </c>
    </row>
    <row r="19" spans="1:702" ht="16.5" x14ac:dyDescent="0.25">
      <c r="A19" s="34" t="s">
        <v>527</v>
      </c>
      <c r="B19" s="24" t="s">
        <v>528</v>
      </c>
      <c r="C19" s="14"/>
      <c r="D19" s="18"/>
      <c r="E19" s="18"/>
      <c r="F19" s="16"/>
      <c r="ZY19" s="1" t="s">
        <v>40</v>
      </c>
      <c r="ZZ19" s="3"/>
    </row>
    <row r="20" spans="1:702" x14ac:dyDescent="0.25">
      <c r="A20" s="32"/>
      <c r="B20" s="23" t="s">
        <v>530</v>
      </c>
      <c r="C20" s="15" t="s">
        <v>73</v>
      </c>
      <c r="D20" s="19">
        <v>21</v>
      </c>
      <c r="E20" s="20"/>
      <c r="F20" s="17">
        <f>ROUND(D20*E20,2)</f>
        <v>0</v>
      </c>
      <c r="ZY20" s="1" t="s">
        <v>10</v>
      </c>
      <c r="ZZ20" s="3" t="s">
        <v>529</v>
      </c>
    </row>
    <row r="21" spans="1:702" x14ac:dyDescent="0.25">
      <c r="A21" s="32"/>
      <c r="B21" s="23" t="s">
        <v>532</v>
      </c>
      <c r="C21" s="15" t="s">
        <v>73</v>
      </c>
      <c r="D21" s="19">
        <v>2</v>
      </c>
      <c r="E21" s="20"/>
      <c r="F21" s="17">
        <f>ROUND(D21*E21,2)</f>
        <v>0</v>
      </c>
      <c r="ZY21" s="1" t="s">
        <v>10</v>
      </c>
      <c r="ZZ21" s="3" t="s">
        <v>531</v>
      </c>
    </row>
    <row r="22" spans="1:702" ht="16.5" x14ac:dyDescent="0.25">
      <c r="A22" s="34" t="s">
        <v>533</v>
      </c>
      <c r="B22" s="24" t="s">
        <v>534</v>
      </c>
      <c r="C22" s="14"/>
      <c r="D22" s="18"/>
      <c r="E22" s="18"/>
      <c r="F22" s="16"/>
      <c r="ZY22" s="1" t="s">
        <v>40</v>
      </c>
      <c r="ZZ22" s="3"/>
    </row>
    <row r="23" spans="1:702" x14ac:dyDescent="0.25">
      <c r="A23" s="32"/>
      <c r="B23" s="23" t="s">
        <v>536</v>
      </c>
      <c r="C23" s="15" t="s">
        <v>33</v>
      </c>
      <c r="D23" s="20">
        <v>241.44</v>
      </c>
      <c r="E23" s="20"/>
      <c r="F23" s="17">
        <f>ROUND(D23*E23,2)</f>
        <v>0</v>
      </c>
      <c r="ZY23" s="1" t="s">
        <v>10</v>
      </c>
      <c r="ZZ23" s="3" t="s">
        <v>535</v>
      </c>
    </row>
    <row r="24" spans="1:702" ht="16.5" x14ac:dyDescent="0.25">
      <c r="A24" s="34" t="s">
        <v>537</v>
      </c>
      <c r="B24" s="24" t="s">
        <v>538</v>
      </c>
      <c r="C24" s="14"/>
      <c r="D24" s="18"/>
      <c r="E24" s="18"/>
      <c r="F24" s="16"/>
      <c r="ZY24" s="1" t="s">
        <v>40</v>
      </c>
      <c r="ZZ24" s="3"/>
    </row>
    <row r="25" spans="1:702" x14ac:dyDescent="0.25">
      <c r="A25" s="32"/>
      <c r="B25" s="23" t="s">
        <v>540</v>
      </c>
      <c r="C25" s="15" t="s">
        <v>9</v>
      </c>
      <c r="D25" s="19">
        <v>1</v>
      </c>
      <c r="E25" s="20"/>
      <c r="F25" s="17">
        <f>ROUND(D25*E25,2)</f>
        <v>0</v>
      </c>
      <c r="ZY25" s="1" t="s">
        <v>10</v>
      </c>
      <c r="ZZ25" s="3" t="s">
        <v>539</v>
      </c>
    </row>
    <row r="26" spans="1:702" ht="36" x14ac:dyDescent="0.25">
      <c r="A26" s="33" t="s">
        <v>541</v>
      </c>
      <c r="B26" s="13" t="s">
        <v>542</v>
      </c>
      <c r="C26" s="14"/>
      <c r="D26" s="18"/>
      <c r="E26" s="18"/>
      <c r="F26" s="16"/>
      <c r="ZY26" s="1" t="s">
        <v>6</v>
      </c>
      <c r="ZZ26" s="3"/>
    </row>
    <row r="27" spans="1:702" ht="16.5" x14ac:dyDescent="0.25">
      <c r="A27" s="34" t="s">
        <v>543</v>
      </c>
      <c r="B27" s="24" t="s">
        <v>544</v>
      </c>
      <c r="C27" s="14"/>
      <c r="D27" s="18"/>
      <c r="E27" s="18"/>
      <c r="F27" s="16"/>
      <c r="ZY27" s="1" t="s">
        <v>40</v>
      </c>
      <c r="ZZ27" s="3"/>
    </row>
    <row r="28" spans="1:702" x14ac:dyDescent="0.25">
      <c r="A28" s="32"/>
      <c r="B28" s="23" t="s">
        <v>546</v>
      </c>
      <c r="C28" s="15" t="s">
        <v>33</v>
      </c>
      <c r="D28" s="20">
        <v>17.13</v>
      </c>
      <c r="E28" s="20"/>
      <c r="F28" s="17">
        <f>ROUND(D28*E28,2)</f>
        <v>0</v>
      </c>
      <c r="ZY28" s="1" t="s">
        <v>10</v>
      </c>
      <c r="ZZ28" s="3" t="s">
        <v>545</v>
      </c>
    </row>
    <row r="29" spans="1:702" x14ac:dyDescent="0.25">
      <c r="A29" s="32"/>
      <c r="B29" s="23" t="s">
        <v>548</v>
      </c>
      <c r="C29" s="15" t="s">
        <v>33</v>
      </c>
      <c r="D29" s="20">
        <v>401.99</v>
      </c>
      <c r="E29" s="20"/>
      <c r="F29" s="17">
        <f>ROUND(D29*E29,2)</f>
        <v>0</v>
      </c>
      <c r="ZY29" s="1" t="s">
        <v>10</v>
      </c>
      <c r="ZZ29" s="3" t="s">
        <v>547</v>
      </c>
    </row>
    <row r="30" spans="1:702" x14ac:dyDescent="0.25">
      <c r="A30" s="32"/>
      <c r="B30" s="23" t="s">
        <v>550</v>
      </c>
      <c r="C30" s="15" t="s">
        <v>33</v>
      </c>
      <c r="D30" s="20">
        <v>85.68</v>
      </c>
      <c r="E30" s="20"/>
      <c r="F30" s="17">
        <f>ROUND(D30*E30,2)</f>
        <v>0</v>
      </c>
      <c r="ZY30" s="1" t="s">
        <v>10</v>
      </c>
      <c r="ZZ30" s="3" t="s">
        <v>549</v>
      </c>
    </row>
    <row r="31" spans="1:702" ht="16.5" x14ac:dyDescent="0.25">
      <c r="A31" s="34" t="s">
        <v>551</v>
      </c>
      <c r="B31" s="24" t="s">
        <v>552</v>
      </c>
      <c r="C31" s="14"/>
      <c r="D31" s="18"/>
      <c r="E31" s="18"/>
      <c r="F31" s="16"/>
      <c r="ZY31" s="1" t="s">
        <v>40</v>
      </c>
      <c r="ZZ31" s="3"/>
    </row>
    <row r="32" spans="1:702" ht="33" x14ac:dyDescent="0.25">
      <c r="A32" s="34" t="s">
        <v>553</v>
      </c>
      <c r="B32" s="25" t="s">
        <v>554</v>
      </c>
      <c r="C32" s="14"/>
      <c r="D32" s="18"/>
      <c r="E32" s="18"/>
      <c r="F32" s="16"/>
      <c r="ZY32" s="1" t="s">
        <v>158</v>
      </c>
      <c r="ZZ32" s="3"/>
    </row>
    <row r="33" spans="1:702" x14ac:dyDescent="0.25">
      <c r="A33" s="32"/>
      <c r="B33" s="23" t="s">
        <v>556</v>
      </c>
      <c r="C33" s="15" t="s">
        <v>33</v>
      </c>
      <c r="D33" s="20">
        <v>57.49</v>
      </c>
      <c r="E33" s="20"/>
      <c r="F33" s="17">
        <f>ROUND(D33*E33,2)</f>
        <v>0</v>
      </c>
      <c r="ZY33" s="1" t="s">
        <v>10</v>
      </c>
      <c r="ZZ33" s="3" t="s">
        <v>555</v>
      </c>
    </row>
    <row r="34" spans="1:702" x14ac:dyDescent="0.25">
      <c r="A34" s="32"/>
      <c r="B34" s="23" t="s">
        <v>558</v>
      </c>
      <c r="C34" s="15" t="s">
        <v>33</v>
      </c>
      <c r="D34" s="20">
        <v>87.96</v>
      </c>
      <c r="E34" s="20"/>
      <c r="F34" s="17">
        <f>ROUND(D34*E34,2)</f>
        <v>0</v>
      </c>
      <c r="ZY34" s="1" t="s">
        <v>10</v>
      </c>
      <c r="ZZ34" s="3" t="s">
        <v>557</v>
      </c>
    </row>
    <row r="35" spans="1:702" ht="16.5" x14ac:dyDescent="0.25">
      <c r="A35" s="34" t="s">
        <v>559</v>
      </c>
      <c r="B35" s="25" t="s">
        <v>560</v>
      </c>
      <c r="C35" s="14"/>
      <c r="D35" s="18"/>
      <c r="E35" s="18"/>
      <c r="F35" s="16"/>
      <c r="ZY35" s="1" t="s">
        <v>158</v>
      </c>
      <c r="ZZ35" s="3"/>
    </row>
    <row r="36" spans="1:702" x14ac:dyDescent="0.25">
      <c r="A36" s="32"/>
      <c r="B36" s="23" t="s">
        <v>562</v>
      </c>
      <c r="C36" s="15" t="s">
        <v>33</v>
      </c>
      <c r="D36" s="20">
        <v>355.6</v>
      </c>
      <c r="E36" s="20"/>
      <c r="F36" s="17">
        <f>ROUND(D36*E36,2)</f>
        <v>0</v>
      </c>
      <c r="ZY36" s="1" t="s">
        <v>10</v>
      </c>
      <c r="ZZ36" s="3" t="s">
        <v>561</v>
      </c>
    </row>
    <row r="37" spans="1:702" x14ac:dyDescent="0.25">
      <c r="A37" s="32"/>
      <c r="B37" s="23" t="s">
        <v>564</v>
      </c>
      <c r="C37" s="15" t="s">
        <v>33</v>
      </c>
      <c r="D37" s="20">
        <v>66.459999999999994</v>
      </c>
      <c r="E37" s="20"/>
      <c r="F37" s="17">
        <f>ROUND(D37*E37,2)</f>
        <v>0</v>
      </c>
      <c r="ZY37" s="1" t="s">
        <v>10</v>
      </c>
      <c r="ZZ37" s="3" t="s">
        <v>563</v>
      </c>
    </row>
    <row r="38" spans="1:702" ht="16.5" x14ac:dyDescent="0.25">
      <c r="A38" s="34" t="s">
        <v>565</v>
      </c>
      <c r="B38" s="25" t="s">
        <v>566</v>
      </c>
      <c r="C38" s="14"/>
      <c r="D38" s="18"/>
      <c r="E38" s="18"/>
      <c r="F38" s="16"/>
      <c r="ZY38" s="1" t="s">
        <v>158</v>
      </c>
      <c r="ZZ38" s="3"/>
    </row>
    <row r="39" spans="1:702" x14ac:dyDescent="0.25">
      <c r="A39" s="32"/>
      <c r="B39" s="23" t="s">
        <v>568</v>
      </c>
      <c r="C39" s="15" t="s">
        <v>73</v>
      </c>
      <c r="D39" s="19">
        <v>5</v>
      </c>
      <c r="E39" s="20"/>
      <c r="F39" s="17">
        <f>ROUND(D39*E39,2)</f>
        <v>0</v>
      </c>
      <c r="ZY39" s="1" t="s">
        <v>10</v>
      </c>
      <c r="ZZ39" s="3" t="s">
        <v>567</v>
      </c>
    </row>
    <row r="40" spans="1:702" x14ac:dyDescent="0.25">
      <c r="A40" s="32"/>
      <c r="B40" s="23" t="s">
        <v>570</v>
      </c>
      <c r="C40" s="15" t="s">
        <v>73</v>
      </c>
      <c r="D40" s="19">
        <v>3</v>
      </c>
      <c r="E40" s="20"/>
      <c r="F40" s="17">
        <f>ROUND(D40*E40,2)</f>
        <v>0</v>
      </c>
      <c r="ZY40" s="1" t="s">
        <v>10</v>
      </c>
      <c r="ZZ40" s="3" t="s">
        <v>569</v>
      </c>
    </row>
    <row r="41" spans="1:702" ht="16.5" x14ac:dyDescent="0.25">
      <c r="A41" s="34" t="s">
        <v>571</v>
      </c>
      <c r="B41" s="24" t="s">
        <v>572</v>
      </c>
      <c r="C41" s="14"/>
      <c r="D41" s="18"/>
      <c r="E41" s="18"/>
      <c r="F41" s="16"/>
      <c r="ZY41" s="1" t="s">
        <v>40</v>
      </c>
      <c r="ZZ41" s="3"/>
    </row>
    <row r="42" spans="1:702" x14ac:dyDescent="0.25">
      <c r="A42" s="32"/>
      <c r="B42" s="23" t="s">
        <v>574</v>
      </c>
      <c r="C42" s="15" t="s">
        <v>73</v>
      </c>
      <c r="D42" s="19">
        <v>4</v>
      </c>
      <c r="E42" s="20"/>
      <c r="F42" s="17">
        <f>ROUND(D42*E42,2)</f>
        <v>0</v>
      </c>
      <c r="ZY42" s="1" t="s">
        <v>10</v>
      </c>
      <c r="ZZ42" s="3" t="s">
        <v>573</v>
      </c>
    </row>
    <row r="43" spans="1:702" ht="16.5" x14ac:dyDescent="0.25">
      <c r="A43" s="34" t="s">
        <v>575</v>
      </c>
      <c r="B43" s="24" t="s">
        <v>576</v>
      </c>
      <c r="C43" s="14"/>
      <c r="D43" s="18"/>
      <c r="E43" s="18"/>
      <c r="F43" s="16"/>
      <c r="ZY43" s="1" t="s">
        <v>40</v>
      </c>
      <c r="ZZ43" s="3"/>
    </row>
    <row r="44" spans="1:702" x14ac:dyDescent="0.25">
      <c r="A44" s="32"/>
      <c r="B44" s="23" t="s">
        <v>578</v>
      </c>
      <c r="C44" s="15" t="s">
        <v>33</v>
      </c>
      <c r="D44" s="20">
        <v>504.8</v>
      </c>
      <c r="E44" s="20"/>
      <c r="F44" s="17">
        <f>ROUND(D44*E44,2)</f>
        <v>0</v>
      </c>
      <c r="ZY44" s="1" t="s">
        <v>10</v>
      </c>
      <c r="ZZ44" s="3" t="s">
        <v>577</v>
      </c>
    </row>
    <row r="45" spans="1:702" x14ac:dyDescent="0.25">
      <c r="A45" s="35"/>
      <c r="B45" s="26"/>
      <c r="C45" s="27"/>
      <c r="D45" s="28"/>
      <c r="E45" s="28"/>
      <c r="F45" s="29"/>
    </row>
    <row r="47" spans="1:702" x14ac:dyDescent="0.25">
      <c r="B47" s="36" t="s">
        <v>579</v>
      </c>
      <c r="F47" s="2">
        <f>SUBTOTAL(109,F3:F45)</f>
        <v>0</v>
      </c>
      <c r="ZY47" s="1" t="s">
        <v>249</v>
      </c>
    </row>
    <row r="48" spans="1:702" x14ac:dyDescent="0.25">
      <c r="B48" s="37" t="e">
        <f>CONCATENATE("TVA (",#REF!,"%)")</f>
        <v>#REF!</v>
      </c>
      <c r="F48" s="2" t="e">
        <f>(F47*#REF!)/100</f>
        <v>#REF!</v>
      </c>
      <c r="ZY48" s="1" t="s">
        <v>0</v>
      </c>
    </row>
    <row r="49" spans="2:701" x14ac:dyDescent="0.25">
      <c r="B49" s="36" t="s">
        <v>252</v>
      </c>
      <c r="F49" s="2" t="e">
        <f>F47+F48</f>
        <v>#REF!</v>
      </c>
      <c r="ZY49" s="1" t="s">
        <v>251</v>
      </c>
    </row>
  </sheetData>
  <mergeCells count="1">
    <mergeCell ref="A1:F1"/>
  </mergeCells>
  <pageMargins left="0.39370078740157477" right="0.31496062992125989" top="0.39370078740157477" bottom="0.39370078740157477" header="0.3" footer="0.3"/>
  <pageSetup paperSize="9" scale="97" fitToHeight="1000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31CC2-6D77-4C47-88A9-A7FD9E28C839}">
  <sheetPr>
    <pageSetUpPr fitToPage="1"/>
  </sheetPr>
  <dimension ref="A1:ZZ31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F1"/>
    </sheetView>
  </sheetViews>
  <sheetFormatPr baseColWidth="10" defaultRowHeight="15" x14ac:dyDescent="0.25"/>
  <cols>
    <col min="1" max="1" width="9.7109375" style="3" customWidth="1"/>
    <col min="2" max="2" width="51.28515625" style="3" customWidth="1"/>
    <col min="3" max="3" width="4.7109375" style="1" customWidth="1"/>
    <col min="4" max="5" width="10.7109375" style="1" customWidth="1"/>
    <col min="6" max="6" width="11.7109375" style="1" customWidth="1"/>
    <col min="7" max="16384" width="11.42578125" style="1"/>
  </cols>
  <sheetData>
    <row r="1" spans="1:702" ht="37.9" customHeight="1" x14ac:dyDescent="0.25">
      <c r="A1" s="5"/>
      <c r="B1" s="4"/>
      <c r="C1" s="4"/>
      <c r="D1" s="4"/>
      <c r="E1" s="4"/>
      <c r="F1" s="6"/>
    </row>
    <row r="2" spans="1:702" x14ac:dyDescent="0.25">
      <c r="A2" s="7"/>
      <c r="B2" s="8" t="s">
        <v>1</v>
      </c>
      <c r="C2" s="9" t="s">
        <v>2</v>
      </c>
      <c r="D2" s="10" t="s">
        <v>3</v>
      </c>
      <c r="E2" s="10" t="s">
        <v>4</v>
      </c>
      <c r="F2" s="11" t="s">
        <v>5</v>
      </c>
    </row>
    <row r="3" spans="1:702" x14ac:dyDescent="0.25">
      <c r="A3" s="12"/>
      <c r="B3" s="22"/>
      <c r="C3" s="14"/>
      <c r="D3" s="18"/>
      <c r="E3" s="18"/>
      <c r="F3" s="16"/>
    </row>
    <row r="4" spans="1:702" ht="18" x14ac:dyDescent="0.25">
      <c r="A4" s="33" t="s">
        <v>580</v>
      </c>
      <c r="B4" s="13" t="s">
        <v>581</v>
      </c>
      <c r="C4" s="14"/>
      <c r="D4" s="18"/>
      <c r="E4" s="18"/>
      <c r="F4" s="16"/>
      <c r="ZY4" s="1" t="s">
        <v>6</v>
      </c>
      <c r="ZZ4" s="3"/>
    </row>
    <row r="5" spans="1:702" ht="16.5" x14ac:dyDescent="0.25">
      <c r="A5" s="34" t="s">
        <v>582</v>
      </c>
      <c r="B5" s="24" t="s">
        <v>583</v>
      </c>
      <c r="C5" s="14"/>
      <c r="D5" s="18"/>
      <c r="E5" s="18"/>
      <c r="F5" s="16"/>
      <c r="ZY5" s="1" t="s">
        <v>40</v>
      </c>
      <c r="ZZ5" s="3"/>
    </row>
    <row r="6" spans="1:702" x14ac:dyDescent="0.25">
      <c r="A6" s="32"/>
      <c r="B6" s="23" t="s">
        <v>585</v>
      </c>
      <c r="C6" s="15" t="s">
        <v>33</v>
      </c>
      <c r="D6" s="20">
        <v>36.81</v>
      </c>
      <c r="E6" s="20"/>
      <c r="F6" s="17">
        <f>ROUND(D6*E6,2)</f>
        <v>0</v>
      </c>
      <c r="ZY6" s="1" t="s">
        <v>10</v>
      </c>
      <c r="ZZ6" s="3" t="s">
        <v>584</v>
      </c>
    </row>
    <row r="7" spans="1:702" x14ac:dyDescent="0.25">
      <c r="A7" s="32"/>
      <c r="B7" s="23" t="s">
        <v>587</v>
      </c>
      <c r="C7" s="15" t="s">
        <v>33</v>
      </c>
      <c r="D7" s="20">
        <v>513.91</v>
      </c>
      <c r="E7" s="20"/>
      <c r="F7" s="17">
        <f>ROUND(D7*E7,2)</f>
        <v>0</v>
      </c>
      <c r="ZY7" s="1" t="s">
        <v>10</v>
      </c>
      <c r="ZZ7" s="3" t="s">
        <v>586</v>
      </c>
    </row>
    <row r="8" spans="1:702" x14ac:dyDescent="0.25">
      <c r="A8" s="32"/>
      <c r="B8" s="23" t="s">
        <v>589</v>
      </c>
      <c r="C8" s="15" t="s">
        <v>33</v>
      </c>
      <c r="D8" s="20">
        <v>24.01</v>
      </c>
      <c r="E8" s="20"/>
      <c r="F8" s="17">
        <f>ROUND(D8*E8,2)</f>
        <v>0</v>
      </c>
      <c r="ZY8" s="1" t="s">
        <v>10</v>
      </c>
      <c r="ZZ8" s="3" t="s">
        <v>588</v>
      </c>
    </row>
    <row r="9" spans="1:702" ht="16.5" x14ac:dyDescent="0.25">
      <c r="A9" s="34" t="s">
        <v>590</v>
      </c>
      <c r="B9" s="24" t="s">
        <v>591</v>
      </c>
      <c r="C9" s="14"/>
      <c r="D9" s="18"/>
      <c r="E9" s="18"/>
      <c r="F9" s="16"/>
      <c r="ZY9" s="1" t="s">
        <v>40</v>
      </c>
      <c r="ZZ9" s="3"/>
    </row>
    <row r="10" spans="1:702" x14ac:dyDescent="0.25">
      <c r="A10" s="32"/>
      <c r="B10" s="23" t="s">
        <v>593</v>
      </c>
      <c r="C10" s="15" t="s">
        <v>33</v>
      </c>
      <c r="D10" s="20">
        <v>24.01</v>
      </c>
      <c r="E10" s="20"/>
      <c r="F10" s="17">
        <f>ROUND(D10*E10,2)</f>
        <v>0</v>
      </c>
      <c r="ZY10" s="1" t="s">
        <v>10</v>
      </c>
      <c r="ZZ10" s="3" t="s">
        <v>592</v>
      </c>
    </row>
    <row r="11" spans="1:702" x14ac:dyDescent="0.25">
      <c r="A11" s="32"/>
      <c r="B11" s="23" t="s">
        <v>595</v>
      </c>
      <c r="C11" s="15" t="s">
        <v>33</v>
      </c>
      <c r="D11" s="20">
        <v>70.849999999999994</v>
      </c>
      <c r="E11" s="20"/>
      <c r="F11" s="17">
        <f>ROUND(D11*E11,2)</f>
        <v>0</v>
      </c>
      <c r="ZY11" s="1" t="s">
        <v>10</v>
      </c>
      <c r="ZZ11" s="3" t="s">
        <v>594</v>
      </c>
    </row>
    <row r="12" spans="1:702" x14ac:dyDescent="0.25">
      <c r="A12" s="32"/>
      <c r="B12" s="23" t="s">
        <v>597</v>
      </c>
      <c r="C12" s="15" t="s">
        <v>13</v>
      </c>
      <c r="D12" s="20">
        <v>31.8</v>
      </c>
      <c r="E12" s="20"/>
      <c r="F12" s="17">
        <f>ROUND(D12*E12,2)</f>
        <v>0</v>
      </c>
      <c r="ZY12" s="1" t="s">
        <v>10</v>
      </c>
      <c r="ZZ12" s="3" t="s">
        <v>596</v>
      </c>
    </row>
    <row r="13" spans="1:702" x14ac:dyDescent="0.25">
      <c r="A13" s="32"/>
      <c r="B13" s="23" t="s">
        <v>599</v>
      </c>
      <c r="C13" s="15" t="s">
        <v>13</v>
      </c>
      <c r="D13" s="20">
        <v>30.2</v>
      </c>
      <c r="E13" s="20"/>
      <c r="F13" s="17">
        <f>ROUND(D13*E13,2)</f>
        <v>0</v>
      </c>
      <c r="ZY13" s="1" t="s">
        <v>10</v>
      </c>
      <c r="ZZ13" s="3" t="s">
        <v>598</v>
      </c>
    </row>
    <row r="14" spans="1:702" ht="16.5" x14ac:dyDescent="0.25">
      <c r="A14" s="34" t="s">
        <v>600</v>
      </c>
      <c r="B14" s="24" t="s">
        <v>601</v>
      </c>
      <c r="C14" s="14"/>
      <c r="D14" s="18"/>
      <c r="E14" s="18"/>
      <c r="F14" s="16"/>
      <c r="ZY14" s="1" t="s">
        <v>40</v>
      </c>
      <c r="ZZ14" s="3"/>
    </row>
    <row r="15" spans="1:702" x14ac:dyDescent="0.25">
      <c r="A15" s="32"/>
      <c r="B15" s="23" t="s">
        <v>603</v>
      </c>
      <c r="C15" s="15" t="s">
        <v>33</v>
      </c>
      <c r="D15" s="20">
        <v>69.7</v>
      </c>
      <c r="E15" s="20"/>
      <c r="F15" s="17">
        <f>ROUND(D15*E15,2)</f>
        <v>0</v>
      </c>
      <c r="ZY15" s="1" t="s">
        <v>10</v>
      </c>
      <c r="ZZ15" s="3" t="s">
        <v>602</v>
      </c>
    </row>
    <row r="16" spans="1:702" x14ac:dyDescent="0.25">
      <c r="A16" s="32"/>
      <c r="B16" s="23" t="s">
        <v>605</v>
      </c>
      <c r="C16" s="15" t="s">
        <v>33</v>
      </c>
      <c r="D16" s="20">
        <v>461.68</v>
      </c>
      <c r="E16" s="20"/>
      <c r="F16" s="17">
        <f>ROUND(D16*E16,2)</f>
        <v>0</v>
      </c>
      <c r="ZY16" s="1" t="s">
        <v>10</v>
      </c>
      <c r="ZZ16" s="3" t="s">
        <v>604</v>
      </c>
    </row>
    <row r="17" spans="1:702" ht="16.5" x14ac:dyDescent="0.25">
      <c r="A17" s="34" t="s">
        <v>606</v>
      </c>
      <c r="B17" s="24" t="s">
        <v>607</v>
      </c>
      <c r="C17" s="14"/>
      <c r="D17" s="18"/>
      <c r="E17" s="18"/>
      <c r="F17" s="16"/>
      <c r="ZY17" s="1" t="s">
        <v>40</v>
      </c>
      <c r="ZZ17" s="3"/>
    </row>
    <row r="18" spans="1:702" x14ac:dyDescent="0.25">
      <c r="A18" s="32"/>
      <c r="B18" s="23" t="s">
        <v>609</v>
      </c>
      <c r="C18" s="15" t="s">
        <v>33</v>
      </c>
      <c r="D18" s="20">
        <v>167.96</v>
      </c>
      <c r="E18" s="20"/>
      <c r="F18" s="17">
        <f>ROUND(D18*E18,2)</f>
        <v>0</v>
      </c>
      <c r="ZY18" s="1" t="s">
        <v>10</v>
      </c>
      <c r="ZZ18" s="3" t="s">
        <v>608</v>
      </c>
    </row>
    <row r="19" spans="1:702" x14ac:dyDescent="0.25">
      <c r="A19" s="32"/>
      <c r="B19" s="23" t="s">
        <v>611</v>
      </c>
      <c r="C19" s="15" t="s">
        <v>33</v>
      </c>
      <c r="D19" s="20">
        <v>18.62</v>
      </c>
      <c r="E19" s="20"/>
      <c r="F19" s="17">
        <f>ROUND(D19*E19,2)</f>
        <v>0</v>
      </c>
      <c r="ZY19" s="1" t="s">
        <v>10</v>
      </c>
      <c r="ZZ19" s="3" t="s">
        <v>610</v>
      </c>
    </row>
    <row r="20" spans="1:702" x14ac:dyDescent="0.25">
      <c r="A20" s="32"/>
      <c r="B20" s="23" t="s">
        <v>613</v>
      </c>
      <c r="C20" s="15" t="s">
        <v>33</v>
      </c>
      <c r="D20" s="20">
        <v>149.34</v>
      </c>
      <c r="E20" s="20"/>
      <c r="F20" s="17">
        <f>ROUND(D20*E20,2)</f>
        <v>0</v>
      </c>
      <c r="ZY20" s="1" t="s">
        <v>10</v>
      </c>
      <c r="ZZ20" s="3" t="s">
        <v>612</v>
      </c>
    </row>
    <row r="21" spans="1:702" x14ac:dyDescent="0.25">
      <c r="A21" s="32"/>
      <c r="B21" s="23" t="s">
        <v>615</v>
      </c>
      <c r="C21" s="15" t="s">
        <v>73</v>
      </c>
      <c r="D21" s="19">
        <v>11</v>
      </c>
      <c r="E21" s="20"/>
      <c r="F21" s="17">
        <f>ROUND(D21*E21,2)</f>
        <v>0</v>
      </c>
      <c r="ZY21" s="1" t="s">
        <v>10</v>
      </c>
      <c r="ZZ21" s="3" t="s">
        <v>614</v>
      </c>
    </row>
    <row r="22" spans="1:702" ht="16.5" x14ac:dyDescent="0.25">
      <c r="A22" s="34" t="s">
        <v>616</v>
      </c>
      <c r="B22" s="24" t="s">
        <v>617</v>
      </c>
      <c r="C22" s="14"/>
      <c r="D22" s="18"/>
      <c r="E22" s="18"/>
      <c r="F22" s="16"/>
      <c r="ZY22" s="1" t="s">
        <v>40</v>
      </c>
      <c r="ZZ22" s="3"/>
    </row>
    <row r="23" spans="1:702" x14ac:dyDescent="0.25">
      <c r="A23" s="32"/>
      <c r="B23" s="23" t="s">
        <v>619</v>
      </c>
      <c r="C23" s="15" t="s">
        <v>9</v>
      </c>
      <c r="D23" s="19">
        <v>1</v>
      </c>
      <c r="E23" s="20"/>
      <c r="F23" s="17">
        <f>ROUND(D23*E23,2)</f>
        <v>0</v>
      </c>
      <c r="ZY23" s="1" t="s">
        <v>10</v>
      </c>
      <c r="ZZ23" s="3" t="s">
        <v>618</v>
      </c>
    </row>
    <row r="24" spans="1:702" ht="16.5" x14ac:dyDescent="0.25">
      <c r="A24" s="34" t="s">
        <v>620</v>
      </c>
      <c r="B24" s="24" t="s">
        <v>325</v>
      </c>
      <c r="C24" s="14"/>
      <c r="D24" s="18"/>
      <c r="E24" s="18"/>
      <c r="F24" s="16"/>
      <c r="ZY24" s="1" t="s">
        <v>40</v>
      </c>
      <c r="ZZ24" s="3"/>
    </row>
    <row r="25" spans="1:702" x14ac:dyDescent="0.25">
      <c r="A25" s="32"/>
      <c r="B25" s="23" t="s">
        <v>622</v>
      </c>
      <c r="C25" s="15" t="s">
        <v>9</v>
      </c>
      <c r="D25" s="19">
        <v>1</v>
      </c>
      <c r="E25" s="20"/>
      <c r="F25" s="17">
        <f>ROUND(D25*E25,2)</f>
        <v>0</v>
      </c>
      <c r="ZY25" s="1" t="s">
        <v>10</v>
      </c>
      <c r="ZZ25" s="3" t="s">
        <v>621</v>
      </c>
    </row>
    <row r="26" spans="1:702" x14ac:dyDescent="0.25">
      <c r="A26" s="32"/>
      <c r="B26" s="23" t="s">
        <v>624</v>
      </c>
      <c r="C26" s="15" t="s">
        <v>73</v>
      </c>
      <c r="D26" s="19">
        <v>3</v>
      </c>
      <c r="E26" s="20"/>
      <c r="F26" s="17">
        <f>ROUND(D26*E26,2)</f>
        <v>0</v>
      </c>
      <c r="ZY26" s="1" t="s">
        <v>10</v>
      </c>
      <c r="ZZ26" s="3" t="s">
        <v>623</v>
      </c>
    </row>
    <row r="27" spans="1:702" x14ac:dyDescent="0.25">
      <c r="A27" s="35"/>
      <c r="B27" s="26"/>
      <c r="C27" s="27"/>
      <c r="D27" s="28"/>
      <c r="E27" s="28"/>
      <c r="F27" s="29"/>
    </row>
    <row r="29" spans="1:702" x14ac:dyDescent="0.25">
      <c r="B29" s="36" t="s">
        <v>625</v>
      </c>
      <c r="F29" s="2">
        <f>SUBTOTAL(109,F3:F27)</f>
        <v>0</v>
      </c>
      <c r="ZY29" s="1" t="s">
        <v>249</v>
      </c>
    </row>
    <row r="30" spans="1:702" x14ac:dyDescent="0.25">
      <c r="B30" s="37" t="e">
        <f>CONCATENATE("TVA (",#REF!,"%)")</f>
        <v>#REF!</v>
      </c>
      <c r="F30" s="2" t="e">
        <f>(F29*#REF!)/100</f>
        <v>#REF!</v>
      </c>
      <c r="ZY30" s="1" t="s">
        <v>0</v>
      </c>
    </row>
    <row r="31" spans="1:702" x14ac:dyDescent="0.25">
      <c r="B31" s="36" t="s">
        <v>252</v>
      </c>
      <c r="F31" s="2" t="e">
        <f>F29+F30</f>
        <v>#REF!</v>
      </c>
      <c r="ZY31" s="1" t="s">
        <v>251</v>
      </c>
    </row>
  </sheetData>
  <mergeCells count="1">
    <mergeCell ref="A1:F1"/>
  </mergeCells>
  <pageMargins left="0.39370078740157477" right="0.31496062992125989" top="0.39370078740157477" bottom="0.39370078740157477" header="0.3" footer="0.3"/>
  <pageSetup paperSize="9" scale="97" fitToHeight="1000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DFB98-E7BD-4A0F-9013-57D4FFC5327E}">
  <sheetPr>
    <pageSetUpPr fitToPage="1"/>
  </sheetPr>
  <dimension ref="A1:ZZ23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F1"/>
    </sheetView>
  </sheetViews>
  <sheetFormatPr baseColWidth="10" defaultRowHeight="15" x14ac:dyDescent="0.25"/>
  <cols>
    <col min="1" max="1" width="9.7109375" style="3" customWidth="1"/>
    <col min="2" max="2" width="51.28515625" style="3" customWidth="1"/>
    <col min="3" max="3" width="4.7109375" style="1" customWidth="1"/>
    <col min="4" max="5" width="10.7109375" style="1" customWidth="1"/>
    <col min="6" max="6" width="11.7109375" style="1" customWidth="1"/>
    <col min="7" max="16384" width="11.42578125" style="1"/>
  </cols>
  <sheetData>
    <row r="1" spans="1:702" ht="37.9" customHeight="1" x14ac:dyDescent="0.25">
      <c r="A1" s="5"/>
      <c r="B1" s="4"/>
      <c r="C1" s="4"/>
      <c r="D1" s="4"/>
      <c r="E1" s="4"/>
      <c r="F1" s="6"/>
    </row>
    <row r="2" spans="1:702" x14ac:dyDescent="0.25">
      <c r="A2" s="7"/>
      <c r="B2" s="8" t="s">
        <v>1</v>
      </c>
      <c r="C2" s="9" t="s">
        <v>2</v>
      </c>
      <c r="D2" s="10" t="s">
        <v>3</v>
      </c>
      <c r="E2" s="10" t="s">
        <v>4</v>
      </c>
      <c r="F2" s="11" t="s">
        <v>5</v>
      </c>
    </row>
    <row r="3" spans="1:702" x14ac:dyDescent="0.25">
      <c r="A3" s="12"/>
      <c r="B3" s="22"/>
      <c r="C3" s="14"/>
      <c r="D3" s="18"/>
      <c r="E3" s="18"/>
      <c r="F3" s="16"/>
    </row>
    <row r="4" spans="1:702" ht="18" x14ac:dyDescent="0.25">
      <c r="A4" s="33" t="s">
        <v>626</v>
      </c>
      <c r="B4" s="13" t="s">
        <v>581</v>
      </c>
      <c r="C4" s="14"/>
      <c r="D4" s="18"/>
      <c r="E4" s="18"/>
      <c r="F4" s="16"/>
      <c r="ZY4" s="1" t="s">
        <v>6</v>
      </c>
      <c r="ZZ4" s="3"/>
    </row>
    <row r="5" spans="1:702" ht="16.5" x14ac:dyDescent="0.25">
      <c r="A5" s="34" t="s">
        <v>627</v>
      </c>
      <c r="B5" s="24" t="s">
        <v>628</v>
      </c>
      <c r="C5" s="14"/>
      <c r="D5" s="18"/>
      <c r="E5" s="18"/>
      <c r="F5" s="16"/>
      <c r="ZY5" s="1" t="s">
        <v>40</v>
      </c>
      <c r="ZZ5" s="3"/>
    </row>
    <row r="6" spans="1:702" x14ac:dyDescent="0.25">
      <c r="A6" s="32"/>
      <c r="B6" s="23" t="s">
        <v>630</v>
      </c>
      <c r="C6" s="15" t="s">
        <v>33</v>
      </c>
      <c r="D6" s="20">
        <v>461.68</v>
      </c>
      <c r="E6" s="20"/>
      <c r="F6" s="17">
        <f>ROUND(D6*E6,2)</f>
        <v>0</v>
      </c>
      <c r="ZY6" s="1" t="s">
        <v>10</v>
      </c>
      <c r="ZZ6" s="3" t="s">
        <v>629</v>
      </c>
    </row>
    <row r="7" spans="1:702" ht="16.5" x14ac:dyDescent="0.25">
      <c r="A7" s="34" t="s">
        <v>631</v>
      </c>
      <c r="B7" s="24" t="s">
        <v>632</v>
      </c>
      <c r="C7" s="14"/>
      <c r="D7" s="18"/>
      <c r="E7" s="18"/>
      <c r="F7" s="16"/>
      <c r="ZY7" s="1" t="s">
        <v>40</v>
      </c>
      <c r="ZZ7" s="3"/>
    </row>
    <row r="8" spans="1:702" x14ac:dyDescent="0.25">
      <c r="A8" s="32"/>
      <c r="B8" s="23" t="s">
        <v>634</v>
      </c>
      <c r="C8" s="15" t="s">
        <v>33</v>
      </c>
      <c r="D8" s="20">
        <v>461.68</v>
      </c>
      <c r="E8" s="20"/>
      <c r="F8" s="17">
        <f>ROUND(D8*E8,2)</f>
        <v>0</v>
      </c>
      <c r="ZY8" s="1" t="s">
        <v>10</v>
      </c>
      <c r="ZZ8" s="3" t="s">
        <v>633</v>
      </c>
    </row>
    <row r="9" spans="1:702" x14ac:dyDescent="0.25">
      <c r="A9" s="32"/>
      <c r="B9" s="23" t="s">
        <v>636</v>
      </c>
      <c r="C9" s="15" t="s">
        <v>13</v>
      </c>
      <c r="D9" s="20">
        <v>249.28</v>
      </c>
      <c r="E9" s="20"/>
      <c r="F9" s="17">
        <f>ROUND(D9*E9,2)</f>
        <v>0</v>
      </c>
      <c r="ZY9" s="1" t="s">
        <v>10</v>
      </c>
      <c r="ZZ9" s="3" t="s">
        <v>635</v>
      </c>
    </row>
    <row r="10" spans="1:702" ht="16.5" x14ac:dyDescent="0.25">
      <c r="A10" s="34" t="s">
        <v>637</v>
      </c>
      <c r="B10" s="24" t="s">
        <v>638</v>
      </c>
      <c r="C10" s="14"/>
      <c r="D10" s="18"/>
      <c r="E10" s="18"/>
      <c r="F10" s="16"/>
      <c r="ZY10" s="1" t="s">
        <v>40</v>
      </c>
      <c r="ZZ10" s="3"/>
    </row>
    <row r="11" spans="1:702" x14ac:dyDescent="0.25">
      <c r="A11" s="32"/>
      <c r="B11" s="23" t="s">
        <v>640</v>
      </c>
      <c r="C11" s="15" t="s">
        <v>73</v>
      </c>
      <c r="D11" s="19">
        <v>1</v>
      </c>
      <c r="E11" s="20"/>
      <c r="F11" s="17">
        <f>ROUND(D11*E11,2)</f>
        <v>0</v>
      </c>
      <c r="ZY11" s="1" t="s">
        <v>10</v>
      </c>
      <c r="ZZ11" s="3" t="s">
        <v>639</v>
      </c>
    </row>
    <row r="12" spans="1:702" ht="16.5" x14ac:dyDescent="0.25">
      <c r="A12" s="34" t="s">
        <v>641</v>
      </c>
      <c r="B12" s="24" t="s">
        <v>642</v>
      </c>
      <c r="C12" s="14"/>
      <c r="D12" s="18"/>
      <c r="E12" s="18"/>
      <c r="F12" s="16"/>
      <c r="ZY12" s="1" t="s">
        <v>40</v>
      </c>
      <c r="ZZ12" s="3"/>
    </row>
    <row r="13" spans="1:702" x14ac:dyDescent="0.25">
      <c r="A13" s="32"/>
      <c r="B13" s="23" t="s">
        <v>644</v>
      </c>
      <c r="C13" s="15" t="s">
        <v>13</v>
      </c>
      <c r="D13" s="20">
        <v>9.1300000000000008</v>
      </c>
      <c r="E13" s="20"/>
      <c r="F13" s="17">
        <f>ROUND(D13*E13,2)</f>
        <v>0</v>
      </c>
      <c r="ZY13" s="1" t="s">
        <v>10</v>
      </c>
      <c r="ZZ13" s="3" t="s">
        <v>643</v>
      </c>
    </row>
    <row r="14" spans="1:702" x14ac:dyDescent="0.25">
      <c r="A14" s="32"/>
      <c r="B14" s="23" t="s">
        <v>646</v>
      </c>
      <c r="C14" s="15" t="s">
        <v>13</v>
      </c>
      <c r="D14" s="20">
        <v>1.2</v>
      </c>
      <c r="E14" s="20"/>
      <c r="F14" s="17">
        <f>ROUND(D14*E14,2)</f>
        <v>0</v>
      </c>
      <c r="ZY14" s="1" t="s">
        <v>10</v>
      </c>
      <c r="ZZ14" s="3" t="s">
        <v>645</v>
      </c>
    </row>
    <row r="15" spans="1:702" ht="16.5" x14ac:dyDescent="0.25">
      <c r="A15" s="34" t="s">
        <v>647</v>
      </c>
      <c r="B15" s="24" t="s">
        <v>648</v>
      </c>
      <c r="C15" s="14"/>
      <c r="D15" s="18"/>
      <c r="E15" s="18"/>
      <c r="F15" s="16"/>
      <c r="ZY15" s="1" t="s">
        <v>40</v>
      </c>
      <c r="ZZ15" s="3"/>
    </row>
    <row r="16" spans="1:702" x14ac:dyDescent="0.25">
      <c r="A16" s="32"/>
      <c r="B16" s="23" t="s">
        <v>650</v>
      </c>
      <c r="C16" s="15" t="s">
        <v>13</v>
      </c>
      <c r="D16" s="20">
        <v>26.9</v>
      </c>
      <c r="E16" s="20"/>
      <c r="F16" s="17">
        <f>ROUND(D16*E16,2)</f>
        <v>0</v>
      </c>
      <c r="ZY16" s="1" t="s">
        <v>10</v>
      </c>
      <c r="ZZ16" s="3" t="s">
        <v>649</v>
      </c>
    </row>
    <row r="17" spans="1:702" x14ac:dyDescent="0.25">
      <c r="A17" s="32"/>
      <c r="B17" s="23" t="s">
        <v>636</v>
      </c>
      <c r="C17" s="15" t="s">
        <v>13</v>
      </c>
      <c r="D17" s="20">
        <v>21.42</v>
      </c>
      <c r="E17" s="20"/>
      <c r="F17" s="17">
        <f>ROUND(D17*E17,2)</f>
        <v>0</v>
      </c>
      <c r="ZY17" s="1" t="s">
        <v>10</v>
      </c>
      <c r="ZZ17" s="3" t="s">
        <v>651</v>
      </c>
    </row>
    <row r="18" spans="1:702" x14ac:dyDescent="0.25">
      <c r="A18" s="32"/>
      <c r="B18" s="23" t="s">
        <v>653</v>
      </c>
      <c r="C18" s="15" t="s">
        <v>13</v>
      </c>
      <c r="D18" s="20">
        <v>2.82</v>
      </c>
      <c r="E18" s="20"/>
      <c r="F18" s="17">
        <f>ROUND(D18*E18,2)</f>
        <v>0</v>
      </c>
      <c r="ZY18" s="1" t="s">
        <v>10</v>
      </c>
      <c r="ZZ18" s="3" t="s">
        <v>652</v>
      </c>
    </row>
    <row r="19" spans="1:702" x14ac:dyDescent="0.25">
      <c r="A19" s="35"/>
      <c r="B19" s="26"/>
      <c r="C19" s="27"/>
      <c r="D19" s="28"/>
      <c r="E19" s="28"/>
      <c r="F19" s="29"/>
    </row>
    <row r="21" spans="1:702" x14ac:dyDescent="0.25">
      <c r="B21" s="36" t="s">
        <v>654</v>
      </c>
      <c r="F21" s="2">
        <f>SUBTOTAL(109,F3:F19)</f>
        <v>0</v>
      </c>
      <c r="ZY21" s="1" t="s">
        <v>249</v>
      </c>
    </row>
    <row r="22" spans="1:702" x14ac:dyDescent="0.25">
      <c r="B22" s="37" t="e">
        <f>CONCATENATE("TVA (",#REF!,"%)")</f>
        <v>#REF!</v>
      </c>
      <c r="F22" s="2" t="e">
        <f>(F21*#REF!)/100</f>
        <v>#REF!</v>
      </c>
      <c r="ZY22" s="1" t="s">
        <v>0</v>
      </c>
    </row>
    <row r="23" spans="1:702" x14ac:dyDescent="0.25">
      <c r="B23" s="36" t="s">
        <v>252</v>
      </c>
      <c r="F23" s="2" t="e">
        <f>F21+F22</f>
        <v>#REF!</v>
      </c>
      <c r="ZY23" s="1" t="s">
        <v>251</v>
      </c>
    </row>
  </sheetData>
  <mergeCells count="1">
    <mergeCell ref="A1:F1"/>
  </mergeCells>
  <pageMargins left="0.39370078740157477" right="0.31496062992125989" top="0.39370078740157477" bottom="0.39370078740157477" header="0.3" footer="0.3"/>
  <pageSetup paperSize="9" scale="97" fitToHeight="100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26</vt:i4>
      </vt:variant>
    </vt:vector>
  </HeadingPairs>
  <TitlesOfParts>
    <vt:vector size="39" baseType="lpstr">
      <vt:lpstr>LOT N°01 GROS OEUVRE</vt:lpstr>
      <vt:lpstr>LOT N°02 CHARPENTE BOIS - COUV</vt:lpstr>
      <vt:lpstr>LOT N°03 ETANCHEITE</vt:lpstr>
      <vt:lpstr>LOT N°04 MENUISERIE ALUMINIUM</vt:lpstr>
      <vt:lpstr>LOT N°05 SERRURERIE</vt:lpstr>
      <vt:lpstr>LOT N°06 MENUISERIES BOIS</vt:lpstr>
      <vt:lpstr>LOT N°07 CLOISONS- DOUBLAGES</vt:lpstr>
      <vt:lpstr>LOT N°08 REVETEMENTS DE SOLS D</vt:lpstr>
      <vt:lpstr>LOT N°09 REVETEMENTS DE SOLS S</vt:lpstr>
      <vt:lpstr>LOT N°10 PEINTURE</vt:lpstr>
      <vt:lpstr>LOT N°11 ENDUITS DE FACADE - P</vt:lpstr>
      <vt:lpstr>LOT N°14 ASCENSEURS - MONTES C</vt:lpstr>
      <vt:lpstr>LOT N°15 VOIRIE - RESEAUX - DI</vt:lpstr>
      <vt:lpstr>'LOT N°01 GROS OEUVRE'!Impression_des_titres</vt:lpstr>
      <vt:lpstr>'LOT N°02 CHARPENTE BOIS - COUV'!Impression_des_titres</vt:lpstr>
      <vt:lpstr>'LOT N°03 ETANCHEITE'!Impression_des_titres</vt:lpstr>
      <vt:lpstr>'LOT N°04 MENUISERIE ALUMINIUM'!Impression_des_titres</vt:lpstr>
      <vt:lpstr>'LOT N°05 SERRURERIE'!Impression_des_titres</vt:lpstr>
      <vt:lpstr>'LOT N°06 MENUISERIES BOIS'!Impression_des_titres</vt:lpstr>
      <vt:lpstr>'LOT N°07 CLOISONS- DOUBLAGES'!Impression_des_titres</vt:lpstr>
      <vt:lpstr>'LOT N°08 REVETEMENTS DE SOLS D'!Impression_des_titres</vt:lpstr>
      <vt:lpstr>'LOT N°09 REVETEMENTS DE SOLS S'!Impression_des_titres</vt:lpstr>
      <vt:lpstr>'LOT N°10 PEINTURE'!Impression_des_titres</vt:lpstr>
      <vt:lpstr>'LOT N°11 ENDUITS DE FACADE - P'!Impression_des_titres</vt:lpstr>
      <vt:lpstr>'LOT N°14 ASCENSEURS - MONTES C'!Impression_des_titres</vt:lpstr>
      <vt:lpstr>'LOT N°15 VOIRIE - RESEAUX - DI'!Impression_des_titres</vt:lpstr>
      <vt:lpstr>'LOT N°01 GROS OEUVRE'!Zone_d_impression</vt:lpstr>
      <vt:lpstr>'LOT N°02 CHARPENTE BOIS - COUV'!Zone_d_impression</vt:lpstr>
      <vt:lpstr>'LOT N°03 ETANCHEITE'!Zone_d_impression</vt:lpstr>
      <vt:lpstr>'LOT N°04 MENUISERIE ALUMINIUM'!Zone_d_impression</vt:lpstr>
      <vt:lpstr>'LOT N°05 SERRURERIE'!Zone_d_impression</vt:lpstr>
      <vt:lpstr>'LOT N°06 MENUISERIES BOIS'!Zone_d_impression</vt:lpstr>
      <vt:lpstr>'LOT N°07 CLOISONS- DOUBLAGES'!Zone_d_impression</vt:lpstr>
      <vt:lpstr>'LOT N°08 REVETEMENTS DE SOLS D'!Zone_d_impression</vt:lpstr>
      <vt:lpstr>'LOT N°09 REVETEMENTS DE SOLS S'!Zone_d_impression</vt:lpstr>
      <vt:lpstr>'LOT N°10 PEINTURE'!Zone_d_impression</vt:lpstr>
      <vt:lpstr>'LOT N°11 ENDUITS DE FACADE - P'!Zone_d_impression</vt:lpstr>
      <vt:lpstr>'LOT N°14 ASCENSEURS - MONTES C'!Zone_d_impression</vt:lpstr>
      <vt:lpstr>'LOT N°15 VOIRIE - RESEAUX - DI'!Zone_d_impression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2018-03-27T06:06:29Z</dcterms:created>
  <dcterms:modified xsi:type="dcterms:W3CDTF">2018-03-27T06:12:31Z</dcterms:modified>
</cp:coreProperties>
</file>